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nas\dades\ASG\RRHH\OFERTA PUBLICA\Plantilles excels merits\"/>
    </mc:Choice>
  </mc:AlternateContent>
  <xr:revisionPtr revIDLastSave="0" documentId="8_{73BC7152-5722-4A06-BA87-DD9A70AEE28B}" xr6:coauthVersionLast="47" xr6:coauthVersionMax="47" xr10:uidLastSave="{00000000-0000-0000-0000-000000000000}"/>
  <bookViews>
    <workbookView xWindow="28680" yWindow="-120" windowWidth="29040" windowHeight="15840" xr2:uid="{DD450F7D-B9DB-4E67-BF60-A0DA6E54D91D}"/>
  </bookViews>
  <sheets>
    <sheet name="Plantil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K45" i="1"/>
  <c r="K46" i="1"/>
  <c r="K47" i="1"/>
  <c r="K48" i="1"/>
  <c r="K49" i="1"/>
  <c r="K50" i="1"/>
  <c r="K51" i="1"/>
  <c r="K52" i="1"/>
  <c r="K27" i="1"/>
  <c r="K28" i="1"/>
  <c r="K29" i="1"/>
  <c r="K30" i="1"/>
  <c r="K31" i="1"/>
  <c r="K32" i="1"/>
  <c r="K33" i="1"/>
  <c r="K34" i="1"/>
  <c r="K35" i="1"/>
  <c r="I27" i="1"/>
  <c r="I28" i="1"/>
  <c r="I29" i="1"/>
  <c r="I30" i="1"/>
  <c r="I31" i="1"/>
  <c r="I32" i="1"/>
  <c r="I33" i="1"/>
  <c r="I34" i="1"/>
  <c r="I35" i="1"/>
  <c r="I44" i="1"/>
  <c r="I45" i="1"/>
  <c r="I46" i="1"/>
  <c r="I47" i="1"/>
  <c r="I48" i="1"/>
  <c r="I49" i="1"/>
  <c r="I50" i="1"/>
  <c r="I51" i="1"/>
  <c r="I52" i="1"/>
  <c r="I43" i="1"/>
  <c r="I26" i="1"/>
  <c r="H27" i="1"/>
  <c r="H28" i="1"/>
  <c r="H29" i="1"/>
  <c r="H30" i="1"/>
  <c r="H31" i="1"/>
  <c r="H32" i="1"/>
  <c r="H33" i="1"/>
  <c r="H34" i="1"/>
  <c r="H35" i="1"/>
  <c r="H26" i="1"/>
  <c r="K26" i="1" s="1"/>
  <c r="K36" i="1" s="1"/>
  <c r="K37" i="1" s="1"/>
  <c r="E12" i="1" s="1"/>
  <c r="H44" i="1"/>
  <c r="H45" i="1"/>
  <c r="H46" i="1"/>
  <c r="H47" i="1"/>
  <c r="H48" i="1"/>
  <c r="H49" i="1"/>
  <c r="H50" i="1"/>
  <c r="H51" i="1"/>
  <c r="H52" i="1"/>
  <c r="H43" i="1"/>
  <c r="K43" i="1" s="1"/>
  <c r="G98" i="1" l="1"/>
  <c r="H36" i="1"/>
  <c r="I69" i="1"/>
  <c r="H69" i="1"/>
  <c r="G69" i="1"/>
  <c r="G68" i="1" s="1"/>
  <c r="E15" i="1" s="1"/>
  <c r="J26" i="1"/>
  <c r="G97" i="1" l="1"/>
  <c r="E16" i="1" s="1"/>
  <c r="F14" i="1" s="1"/>
  <c r="E14" i="1" s="1"/>
  <c r="H70" i="1"/>
  <c r="J28" i="1"/>
  <c r="K53" i="1"/>
  <c r="K54" i="1" s="1"/>
  <c r="E13" i="1" s="1"/>
  <c r="F11" i="1" s="1"/>
  <c r="E11" i="1" s="1"/>
  <c r="J49" i="1"/>
  <c r="J32" i="1"/>
  <c r="J34" i="1"/>
  <c r="J31" i="1"/>
  <c r="J33" i="1"/>
  <c r="J35" i="1"/>
  <c r="J44" i="1"/>
  <c r="J51" i="1"/>
  <c r="H53" i="1"/>
  <c r="J48" i="1"/>
  <c r="J52" i="1"/>
  <c r="J46" i="1"/>
  <c r="J50" i="1"/>
  <c r="I53" i="1"/>
  <c r="J43" i="1"/>
  <c r="J45" i="1"/>
  <c r="J47" i="1"/>
  <c r="J30" i="1"/>
  <c r="I36" i="1"/>
  <c r="J27" i="1"/>
  <c r="J29" i="1"/>
  <c r="J53" i="1" l="1"/>
  <c r="J36" i="1"/>
  <c r="K14" i="1" l="1"/>
</calcChain>
</file>

<file path=xl/sharedStrings.xml><?xml version="1.0" encoding="utf-8"?>
<sst xmlns="http://schemas.openxmlformats.org/spreadsheetml/2006/main" count="69" uniqueCount="49">
  <si>
    <t>PROCÉS DE SELECCIÓ</t>
  </si>
  <si>
    <t>NOM I COGNOMS ASPIRANT</t>
  </si>
  <si>
    <t>NÚM. DOCUMENT IDENTIFICATIU ASPIRANT</t>
  </si>
  <si>
    <t>PUNTUACIONS</t>
  </si>
  <si>
    <t>CRITERIS DE PUNTUACIÓ</t>
  </si>
  <si>
    <t>Puntuació</t>
  </si>
  <si>
    <t>Total treballat</t>
  </si>
  <si>
    <t>#</t>
  </si>
  <si>
    <t>Inici</t>
  </si>
  <si>
    <t>% Jornada</t>
  </si>
  <si>
    <t>Total mesos</t>
  </si>
  <si>
    <t>Anys</t>
  </si>
  <si>
    <t>Mesos</t>
  </si>
  <si>
    <t>Curs</t>
  </si>
  <si>
    <t>Entitat formadora</t>
  </si>
  <si>
    <t>Núm. hores</t>
  </si>
  <si>
    <t>TOTAL</t>
  </si>
  <si>
    <t>Nom Administració pública</t>
  </si>
  <si>
    <t>Any</t>
  </si>
  <si>
    <t>NOM PLAÇA</t>
  </si>
  <si>
    <t>MÀXIM 2 PUNTS</t>
  </si>
  <si>
    <t xml:space="preserve">Puntuació </t>
  </si>
  <si>
    <t>Fi *</t>
  </si>
  <si>
    <t>Categoriai Grup</t>
  </si>
  <si>
    <t>V.5</t>
  </si>
  <si>
    <t xml:space="preserve">EXPERIÈNCIA PROFESSIONAL </t>
  </si>
  <si>
    <t>FORMACIÓ ACADÈMICA (MÀXIM 3 PUNTS)</t>
  </si>
  <si>
    <t>FORMACIÓ</t>
  </si>
  <si>
    <t>MÀXIM 3 PUNTS</t>
  </si>
  <si>
    <t>PUNTUACIÓ FINAL 
(Màxim 5 punts)</t>
  </si>
  <si>
    <t>EXPERIÈNCIA PROFESSIONAL (MÀXIM 2 PUNTS)</t>
  </si>
  <si>
    <t>Serveis prestats a l'Administració Pública</t>
  </si>
  <si>
    <t xml:space="preserve">   Serveis prestats a l'Administració Pública</t>
  </si>
  <si>
    <t xml:space="preserve">   Experiència professional a l'empresa privada</t>
  </si>
  <si>
    <t xml:space="preserve">   Cursos de formació o perfeccionament </t>
  </si>
  <si>
    <t xml:space="preserve">   Altres titulacions acadèmiques</t>
  </si>
  <si>
    <t xml:space="preserve"> Experiència professional a l'empresa privada</t>
  </si>
  <si>
    <t>Nom</t>
  </si>
  <si>
    <t>Cursos de formació i perfeccionament</t>
  </si>
  <si>
    <t>Altres titulacions acadèmiques</t>
  </si>
  <si>
    <t xml:space="preserve">Serà tota aquella que sigui desenvolupada amb la mateixa categoria professional o bé que clarament identifiqui que es realitzen les mateixes funcions, o que l’òrgan de selecció pugui determinar equivalent, atenent a les funcions desenvolupades i documentades. Es valorarà a raó de 0,05 punts per mes treballat, o la seva proporció, fins a un màxim de 2 punts.                                                                                                                                                                      </t>
  </si>
  <si>
    <r>
      <t xml:space="preserve">Serà tota aquella que sigui desenvolupada amb la mateixa categoria professional o bé que clarament identifiqui que es realitzen les mateixes funcions, o que l’òrgan de selecció pugui determinar equivalent, atenent a les funcions desenvolupades i documentades. Es valorarà a raó de 0,025 punts per mes treballat, o la seva proporció, fins a un màxim de 2 punts.  </t>
    </r>
    <r>
      <rPr>
        <b/>
        <sz val="11"/>
        <color theme="1"/>
        <rFont val="Open Sans"/>
        <family val="2"/>
      </rPr>
      <t xml:space="preserve">                                                                                              </t>
    </r>
  </si>
  <si>
    <t>MÀXIM 2,5 PUNTS</t>
  </si>
  <si>
    <r>
      <t xml:space="preserve">                                                                                                                      Temes relacionats amb la plaça a seleccionar, fins un màxim de 2,5 punts:                                                                                                                - Es valorarà a 0,02 punts per hora de formació acreditada.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Open Sans"/>
        <family val="2"/>
      </rPr>
      <t xml:space="preserve">                                                                           </t>
    </r>
  </si>
  <si>
    <t>MÀXIM 0,5 PUNTS</t>
  </si>
  <si>
    <t>Titulacions</t>
  </si>
  <si>
    <t>Entitat</t>
  </si>
  <si>
    <t xml:space="preserve">Altres titulacions rellevants, sempre que no siguin exigides de la convocatòria o les de nivell inferior necessàries per a aconseguir-les, a raó de 0,25 punts per a cada titulació, fins a un màxim de 0,50 punts.                  </t>
  </si>
  <si>
    <t>CONVOCATÒRIA PER LA COBERTURA DE DUES PLACES D’ARQUITECTE/A A L’AJUNTAMENT DE VILASSAR DE MAR, MITJANÇANT CONCURS OPOSICIÓ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</si>
</sst>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2"/>
      <color theme="1"/>
      <name val="Open Sans"/>
      <family val="2"/>
    </font>
    <font>
      <b/>
      <sz val="12"/>
      <color theme="4" tint="-0.249977111117893"/>
      <name val="Open Sans"/>
      <family val="2"/>
    </font>
    <font>
      <sz val="12"/>
      <color theme="1"/>
      <name val="Open Sans"/>
      <family val="2"/>
    </font>
    <font>
      <b/>
      <sz val="11"/>
      <color theme="1"/>
      <name val="Open Sans"/>
      <family val="2"/>
    </font>
    <font>
      <b/>
      <sz val="11"/>
      <color theme="4" tint="-0.249977111117893"/>
      <name val="Open Sans"/>
      <family val="2"/>
    </font>
    <font>
      <b/>
      <sz val="14"/>
      <color theme="1"/>
      <name val="Open Sans"/>
      <family val="2"/>
    </font>
    <font>
      <b/>
      <sz val="16"/>
      <color theme="1"/>
      <name val="Open Sans"/>
      <family val="2"/>
    </font>
    <font>
      <b/>
      <u/>
      <sz val="11"/>
      <color theme="1"/>
      <name val="Open Sans"/>
      <family val="2"/>
    </font>
    <font>
      <sz val="10"/>
      <color theme="1"/>
      <name val="Open Sans"/>
      <family val="2"/>
    </font>
    <font>
      <b/>
      <sz val="20"/>
      <color theme="1"/>
      <name val="Open Sans"/>
      <family val="2"/>
    </font>
    <font>
      <sz val="8"/>
      <name val="Calibri"/>
      <family val="2"/>
      <scheme val="minor"/>
    </font>
    <font>
      <sz val="11"/>
      <color theme="0"/>
      <name val="Open Sans"/>
      <family val="2"/>
    </font>
    <font>
      <b/>
      <sz val="11"/>
      <color theme="0"/>
      <name val="Open Sans"/>
      <family val="2"/>
    </font>
    <font>
      <b/>
      <sz val="16"/>
      <color theme="8" tint="-0.249977111117893"/>
      <name val="Open Sans"/>
      <family val="2"/>
    </font>
    <font>
      <b/>
      <sz val="28"/>
      <color theme="8" tint="-0.249977111117893"/>
      <name val="Open Sans"/>
      <family val="2"/>
    </font>
    <font>
      <b/>
      <sz val="11"/>
      <color theme="8" tint="-0.249977111117893"/>
      <name val="Open Sans"/>
      <family val="2"/>
    </font>
    <font>
      <sz val="12"/>
      <color theme="4" tint="-0.249977111117893"/>
      <name val="Open Sans"/>
      <family val="2"/>
    </font>
    <font>
      <b/>
      <u val="double"/>
      <sz val="14"/>
      <color rgb="FF0070C0"/>
      <name val="Open Sans"/>
      <family val="2"/>
    </font>
    <font>
      <sz val="11"/>
      <color theme="7" tint="0.39997558519241921"/>
      <name val="Open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theme="4"/>
      </left>
      <right/>
      <top style="mediumDashDot">
        <color theme="4"/>
      </top>
      <bottom/>
      <diagonal/>
    </border>
    <border>
      <left/>
      <right/>
      <top style="mediumDashDot">
        <color theme="4"/>
      </top>
      <bottom/>
      <diagonal/>
    </border>
    <border>
      <left/>
      <right style="mediumDashDot">
        <color theme="4"/>
      </right>
      <top style="mediumDashDot">
        <color theme="4"/>
      </top>
      <bottom/>
      <diagonal/>
    </border>
    <border>
      <left style="mediumDashDot">
        <color theme="4"/>
      </left>
      <right/>
      <top/>
      <bottom/>
      <diagonal/>
    </border>
    <border>
      <left/>
      <right style="mediumDashDot">
        <color theme="4"/>
      </right>
      <top/>
      <bottom/>
      <diagonal/>
    </border>
    <border>
      <left style="mediumDashDot">
        <color theme="4"/>
      </left>
      <right/>
      <top/>
      <bottom style="mediumDashDot">
        <color theme="4"/>
      </bottom>
      <diagonal/>
    </border>
    <border>
      <left/>
      <right/>
      <top/>
      <bottom style="mediumDashDot">
        <color theme="4"/>
      </bottom>
      <diagonal/>
    </border>
    <border>
      <left/>
      <right style="mediumDashDot">
        <color theme="4"/>
      </right>
      <top/>
      <bottom style="mediumDashDot">
        <color theme="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2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left" vertical="top" wrapText="1"/>
    </xf>
    <xf numFmtId="0" fontId="5" fillId="4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1" fillId="0" borderId="0" xfId="0" applyFont="1" applyAlignment="1">
      <alignment vertical="top" wrapText="1"/>
    </xf>
    <xf numFmtId="2" fontId="1" fillId="0" borderId="0" xfId="0" applyNumberFormat="1" applyFont="1" applyAlignment="1">
      <alignment vertical="center" wrapText="1"/>
    </xf>
    <xf numFmtId="0" fontId="5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left" vertical="center"/>
    </xf>
    <xf numFmtId="0" fontId="6" fillId="8" borderId="0" xfId="0" applyFont="1" applyFill="1" applyAlignment="1">
      <alignment vertical="center" wrapText="1"/>
    </xf>
    <xf numFmtId="0" fontId="1" fillId="8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3" fillId="8" borderId="2" xfId="0" applyFont="1" applyFill="1" applyBorder="1" applyAlignment="1" applyProtection="1">
      <alignment horizontal="left" vertical="center"/>
      <protection locked="0"/>
    </xf>
    <xf numFmtId="0" fontId="18" fillId="8" borderId="2" xfId="0" applyFont="1" applyFill="1" applyBorder="1" applyAlignment="1" applyProtection="1">
      <alignment horizontal="left" vertical="center"/>
      <protection locked="0"/>
    </xf>
    <xf numFmtId="0" fontId="4" fillId="8" borderId="2" xfId="0" applyFont="1" applyFill="1" applyBorder="1" applyAlignment="1">
      <alignment horizontal="left" vertical="center"/>
    </xf>
    <xf numFmtId="0" fontId="18" fillId="8" borderId="0" xfId="0" applyFont="1" applyFill="1" applyAlignment="1" applyProtection="1">
      <alignment horizontal="left" vertical="center"/>
      <protection locked="0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2" fontId="2" fillId="6" borderId="19" xfId="0" applyNumberFormat="1" applyFont="1" applyFill="1" applyBorder="1" applyAlignment="1" applyProtection="1">
      <alignment horizontal="center" vertical="center"/>
      <protection hidden="1"/>
    </xf>
    <xf numFmtId="2" fontId="14" fillId="0" borderId="0" xfId="0" applyNumberFormat="1" applyFont="1" applyAlignment="1" applyProtection="1">
      <alignment vertical="center"/>
      <protection hidden="1"/>
    </xf>
    <xf numFmtId="2" fontId="4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6" borderId="10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5" fillId="4" borderId="10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2" fontId="1" fillId="2" borderId="10" xfId="0" applyNumberFormat="1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2" fontId="5" fillId="2" borderId="14" xfId="0" applyNumberFormat="1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2" fontId="5" fillId="3" borderId="15" xfId="0" applyNumberFormat="1" applyFont="1" applyFill="1" applyBorder="1" applyAlignment="1" applyProtection="1">
      <alignment horizontal="center" vertical="center"/>
      <protection hidden="1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5" fillId="5" borderId="0" xfId="0" applyFont="1" applyFill="1" applyAlignment="1" applyProtection="1">
      <alignment horizontal="center" vertical="center"/>
      <protection hidden="1"/>
    </xf>
    <xf numFmtId="2" fontId="13" fillId="0" borderId="0" xfId="0" applyNumberFormat="1" applyFont="1" applyAlignment="1" applyProtection="1">
      <alignment horizontal="center" vertical="center"/>
      <protection hidden="1"/>
    </xf>
    <xf numFmtId="0" fontId="20" fillId="8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2" fontId="1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0" fontId="5" fillId="3" borderId="25" xfId="0" applyFont="1" applyFill="1" applyBorder="1" applyAlignment="1" applyProtection="1">
      <alignment horizontal="right" vertical="center"/>
      <protection hidden="1"/>
    </xf>
    <xf numFmtId="0" fontId="5" fillId="3" borderId="25" xfId="0" applyFont="1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2" fontId="2" fillId="0" borderId="0" xfId="0" applyNumberFormat="1" applyFont="1" applyAlignment="1">
      <alignment vertical="center" wrapText="1"/>
    </xf>
    <xf numFmtId="2" fontId="10" fillId="0" borderId="0" xfId="0" applyNumberFormat="1" applyFont="1" applyAlignment="1">
      <alignment vertical="top" wrapText="1"/>
    </xf>
    <xf numFmtId="2" fontId="5" fillId="0" borderId="0" xfId="0" applyNumberFormat="1" applyFont="1" applyAlignment="1" applyProtection="1">
      <alignment horizontal="center" vertical="center"/>
      <protection hidden="1"/>
    </xf>
    <xf numFmtId="0" fontId="5" fillId="9" borderId="4" xfId="0" applyFont="1" applyFill="1" applyBorder="1" applyAlignment="1">
      <alignment horizontal="center" vertical="top"/>
    </xf>
    <xf numFmtId="0" fontId="5" fillId="9" borderId="20" xfId="0" applyFont="1" applyFill="1" applyBorder="1" applyAlignment="1">
      <alignment horizontal="center" vertical="top"/>
    </xf>
    <xf numFmtId="0" fontId="5" fillId="9" borderId="21" xfId="0" applyFont="1" applyFill="1" applyBorder="1" applyAlignment="1">
      <alignment horizontal="center" vertical="top"/>
    </xf>
    <xf numFmtId="0" fontId="1" fillId="9" borderId="17" xfId="0" applyFont="1" applyFill="1" applyBorder="1" applyAlignment="1">
      <alignment horizontal="left" vertical="top" wrapText="1"/>
    </xf>
    <xf numFmtId="0" fontId="1" fillId="9" borderId="16" xfId="0" applyFont="1" applyFill="1" applyBorder="1" applyAlignment="1">
      <alignment horizontal="left" vertical="top" wrapText="1"/>
    </xf>
    <xf numFmtId="0" fontId="1" fillId="9" borderId="18" xfId="0" applyFont="1" applyFill="1" applyBorder="1" applyAlignment="1">
      <alignment horizontal="left" vertical="top" wrapText="1"/>
    </xf>
    <xf numFmtId="0" fontId="1" fillId="9" borderId="5" xfId="0" applyFont="1" applyFill="1" applyBorder="1" applyAlignment="1">
      <alignment horizontal="left" vertical="top" wrapText="1"/>
    </xf>
    <xf numFmtId="0" fontId="1" fillId="9" borderId="0" xfId="0" applyFont="1" applyFill="1" applyAlignment="1">
      <alignment horizontal="left" vertical="top" wrapText="1"/>
    </xf>
    <xf numFmtId="0" fontId="1" fillId="9" borderId="6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left" vertical="top" wrapText="1"/>
    </xf>
    <xf numFmtId="0" fontId="1" fillId="9" borderId="8" xfId="0" applyFont="1" applyFill="1" applyBorder="1" applyAlignment="1">
      <alignment horizontal="left" vertical="top" wrapText="1"/>
    </xf>
    <xf numFmtId="0" fontId="1" fillId="9" borderId="9" xfId="0" applyFont="1" applyFill="1" applyBorder="1" applyAlignment="1">
      <alignment horizontal="left" vertical="top" wrapText="1"/>
    </xf>
    <xf numFmtId="0" fontId="16" fillId="0" borderId="29" xfId="0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6" fillId="0" borderId="30" xfId="0" applyFont="1" applyBorder="1" applyAlignment="1" applyProtection="1">
      <alignment horizontal="center" vertical="center" wrapText="1"/>
      <protection hidden="1"/>
    </xf>
    <xf numFmtId="0" fontId="16" fillId="0" borderId="31" xfId="0" applyFont="1" applyBorder="1" applyAlignment="1" applyProtection="1">
      <alignment horizontal="center" vertical="center" wrapText="1"/>
      <protection hidden="1"/>
    </xf>
    <xf numFmtId="0" fontId="16" fillId="0" borderId="32" xfId="0" applyFont="1" applyBorder="1" applyAlignment="1" applyProtection="1">
      <alignment horizontal="center" vertical="center" wrapText="1"/>
      <protection hidden="1"/>
    </xf>
    <xf numFmtId="0" fontId="16" fillId="0" borderId="33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left" vertical="top" wrapText="1"/>
    </xf>
    <xf numFmtId="2" fontId="1" fillId="0" borderId="0" xfId="0" applyNumberFormat="1" applyFont="1" applyAlignment="1">
      <alignment horizontal="left" vertical="center" wrapText="1"/>
    </xf>
    <xf numFmtId="0" fontId="19" fillId="7" borderId="0" xfId="0" applyFont="1" applyFill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2" fillId="2" borderId="16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15" fillId="0" borderId="26" xfId="0" applyFont="1" applyBorder="1" applyAlignment="1" applyProtection="1">
      <alignment horizontal="center" vertical="center" wrapText="1"/>
      <protection hidden="1"/>
    </xf>
    <xf numFmtId="0" fontId="15" fillId="0" borderId="27" xfId="0" applyFont="1" applyBorder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15" fillId="0" borderId="29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5" fillId="0" borderId="30" xfId="0" applyFont="1" applyBorder="1" applyAlignment="1" applyProtection="1">
      <alignment horizontal="center" vertical="center" wrapText="1"/>
      <protection hidden="1"/>
    </xf>
    <xf numFmtId="0" fontId="2" fillId="8" borderId="3" xfId="0" applyFont="1" applyFill="1" applyBorder="1" applyAlignment="1">
      <alignment horizontal="center" vertical="center"/>
    </xf>
    <xf numFmtId="0" fontId="1" fillId="0" borderId="22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left" vertical="center"/>
      <protection hidden="1"/>
    </xf>
    <xf numFmtId="0" fontId="2" fillId="0" borderId="23" xfId="0" applyFont="1" applyBorder="1" applyAlignment="1" applyProtection="1">
      <alignment horizontal="left" vertical="center"/>
      <protection hidden="1"/>
    </xf>
    <xf numFmtId="0" fontId="2" fillId="0" borderId="24" xfId="0" applyFont="1" applyBorder="1" applyAlignment="1" applyProtection="1">
      <alignment horizontal="left" vertical="center"/>
      <protection hidden="1"/>
    </xf>
    <xf numFmtId="0" fontId="17" fillId="8" borderId="0" xfId="0" applyFont="1" applyFill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>
      <alignment horizontal="left" vertical="center" wrapText="1"/>
    </xf>
    <xf numFmtId="0" fontId="5" fillId="4" borderId="11" xfId="0" applyFont="1" applyFill="1" applyBorder="1" applyAlignment="1" applyProtection="1">
      <alignment horizontal="center" vertical="center"/>
      <protection hidden="1"/>
    </xf>
    <xf numFmtId="0" fontId="5" fillId="4" borderId="12" xfId="0" applyFon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>
      <alignment horizontal="left" vertical="center"/>
    </xf>
    <xf numFmtId="0" fontId="5" fillId="8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0" fontId="3" fillId="8" borderId="2" xfId="0" applyFont="1" applyFill="1" applyBorder="1" applyAlignment="1" applyProtection="1">
      <alignment horizontal="center" vertical="center"/>
      <protection locked="0"/>
    </xf>
    <xf numFmtId="0" fontId="5" fillId="9" borderId="4" xfId="0" applyFont="1" applyFill="1" applyBorder="1" applyAlignment="1">
      <alignment horizontal="left" vertical="top"/>
    </xf>
    <xf numFmtId="0" fontId="5" fillId="9" borderId="20" xfId="0" applyFont="1" applyFill="1" applyBorder="1" applyAlignment="1">
      <alignment horizontal="left" vertical="top"/>
    </xf>
    <xf numFmtId="0" fontId="5" fillId="9" borderId="2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5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2F06B-1813-41F4-AFDD-237FC8A13E12}">
  <sheetPr>
    <tabColor theme="8" tint="0.39997558519241921"/>
  </sheetPr>
  <dimension ref="A1:S108"/>
  <sheetViews>
    <sheetView showGridLines="0" tabSelected="1" topLeftCell="A6" zoomScale="90" zoomScaleNormal="90" workbookViewId="0">
      <selection activeCell="G16" sqref="G16"/>
    </sheetView>
  </sheetViews>
  <sheetFormatPr defaultColWidth="11.44140625" defaultRowHeight="15.6" x14ac:dyDescent="0.3"/>
  <cols>
    <col min="1" max="1" width="7.6640625" style="1" customWidth="1"/>
    <col min="2" max="2" width="10.109375" style="1" customWidth="1"/>
    <col min="3" max="3" width="39.33203125" style="1" customWidth="1"/>
    <col min="4" max="4" width="21" style="2" customWidth="1"/>
    <col min="5" max="5" width="21.44140625" style="2" customWidth="1"/>
    <col min="6" max="6" width="16.44140625" style="2" customWidth="1"/>
    <col min="7" max="7" width="16.109375" style="2" customWidth="1"/>
    <col min="8" max="8" width="14.5546875" style="2" customWidth="1"/>
    <col min="9" max="10" width="11.44140625" style="2"/>
    <col min="11" max="11" width="12.44140625" style="1" customWidth="1"/>
    <col min="12" max="12" width="5.44140625" style="1" customWidth="1"/>
    <col min="13" max="13" width="15.33203125" style="1" customWidth="1"/>
    <col min="14" max="14" width="17" style="1" customWidth="1"/>
    <col min="15" max="16" width="16.6640625" style="1" customWidth="1"/>
    <col min="17" max="17" width="14" style="1" customWidth="1"/>
    <col min="18" max="16384" width="11.44140625" style="1"/>
  </cols>
  <sheetData>
    <row r="1" spans="1:17" ht="23.25" customHeight="1" x14ac:dyDescent="0.3"/>
    <row r="2" spans="1:17" ht="8.4" customHeight="1" x14ac:dyDescent="0.3"/>
    <row r="3" spans="1:17" s="13" customFormat="1" ht="21.75" customHeight="1" x14ac:dyDescent="0.3">
      <c r="A3" s="77" t="s">
        <v>24</v>
      </c>
      <c r="B3" s="115" t="s">
        <v>0</v>
      </c>
      <c r="C3" s="115"/>
      <c r="D3" s="115"/>
      <c r="E3" s="132" t="s">
        <v>48</v>
      </c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37"/>
    </row>
    <row r="4" spans="1:17" s="13" customFormat="1" ht="9" customHeight="1" x14ac:dyDescent="0.3">
      <c r="A4" s="38"/>
      <c r="B4" s="116"/>
      <c r="C4" s="116"/>
      <c r="D4" s="116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39"/>
    </row>
    <row r="5" spans="1:17" s="13" customFormat="1" ht="21.75" customHeight="1" x14ac:dyDescent="0.3">
      <c r="A5" s="38"/>
      <c r="B5" s="141" t="s">
        <v>19</v>
      </c>
      <c r="C5" s="141"/>
      <c r="D5" s="141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40"/>
      <c r="Q5" s="41"/>
    </row>
    <row r="6" spans="1:17" s="13" customFormat="1" ht="21" customHeight="1" x14ac:dyDescent="0.3">
      <c r="A6" s="42"/>
      <c r="B6" s="142" t="s">
        <v>1</v>
      </c>
      <c r="C6" s="142"/>
      <c r="D6" s="142"/>
      <c r="E6" s="143"/>
      <c r="F6" s="143"/>
      <c r="G6" s="143"/>
      <c r="H6" s="143"/>
      <c r="I6" s="143"/>
      <c r="J6" s="143"/>
      <c r="K6" s="143"/>
      <c r="L6" s="44"/>
      <c r="M6" s="44"/>
      <c r="N6" s="43"/>
      <c r="O6" s="44"/>
      <c r="P6" s="45"/>
      <c r="Q6" s="45"/>
    </row>
    <row r="7" spans="1:17" s="13" customFormat="1" ht="21" customHeight="1" x14ac:dyDescent="0.3">
      <c r="A7" s="36"/>
      <c r="B7" s="127" t="s">
        <v>2</v>
      </c>
      <c r="C7" s="127"/>
      <c r="D7" s="127"/>
      <c r="E7" s="117"/>
      <c r="F7" s="117"/>
      <c r="G7" s="117"/>
      <c r="H7" s="117"/>
      <c r="I7" s="117"/>
      <c r="J7" s="117"/>
      <c r="K7" s="117"/>
      <c r="L7" s="46"/>
      <c r="M7" s="46"/>
      <c r="N7" s="46"/>
      <c r="O7" s="46"/>
      <c r="P7" s="47"/>
      <c r="Q7" s="48"/>
    </row>
    <row r="8" spans="1:17" s="13" customFormat="1" x14ac:dyDescent="0.3">
      <c r="A8" s="49"/>
      <c r="B8" s="50"/>
      <c r="C8" s="50"/>
      <c r="D8" s="50"/>
      <c r="E8" s="51"/>
      <c r="F8" s="51"/>
      <c r="G8" s="51"/>
      <c r="H8" s="51"/>
      <c r="I8" s="51"/>
      <c r="J8" s="51"/>
      <c r="K8" s="51"/>
      <c r="L8" s="49"/>
      <c r="M8" s="49"/>
      <c r="N8" s="49"/>
      <c r="O8" s="49"/>
      <c r="P8" s="52"/>
    </row>
    <row r="9" spans="1:17" s="13" customFormat="1" ht="16.2" thickBot="1" x14ac:dyDescent="0.35">
      <c r="A9" s="49"/>
      <c r="B9" s="49"/>
      <c r="C9" s="49"/>
      <c r="D9" s="52"/>
      <c r="E9" s="52"/>
      <c r="F9" s="52"/>
      <c r="G9" s="52"/>
      <c r="H9" s="52"/>
      <c r="I9" s="52"/>
      <c r="J9" s="52"/>
      <c r="K9" s="49"/>
      <c r="L9" s="49"/>
      <c r="M9" s="49"/>
      <c r="N9" s="49"/>
      <c r="O9" s="49"/>
      <c r="P9" s="52"/>
    </row>
    <row r="10" spans="1:17" s="13" customFormat="1" ht="18.75" customHeight="1" thickBot="1" x14ac:dyDescent="0.35">
      <c r="A10" s="49"/>
      <c r="B10" s="49"/>
      <c r="C10" s="118" t="s">
        <v>3</v>
      </c>
      <c r="D10" s="119"/>
      <c r="E10" s="120"/>
      <c r="F10" s="53"/>
      <c r="G10" s="53"/>
      <c r="H10" s="53"/>
      <c r="I10" s="53"/>
      <c r="J10" s="53"/>
      <c r="K10" s="53"/>
      <c r="L10" s="49"/>
      <c r="M10" s="49"/>
      <c r="N10" s="49"/>
      <c r="O10" s="49"/>
      <c r="P10" s="52"/>
    </row>
    <row r="11" spans="1:17" s="13" customFormat="1" ht="21" customHeight="1" x14ac:dyDescent="0.3">
      <c r="A11" s="49"/>
      <c r="B11" s="49"/>
      <c r="C11" s="130" t="s">
        <v>30</v>
      </c>
      <c r="D11" s="131"/>
      <c r="E11" s="54">
        <f>IF(F11&gt;2,2,F11)</f>
        <v>0</v>
      </c>
      <c r="F11" s="55">
        <f>SUM(E12:E13)</f>
        <v>0</v>
      </c>
      <c r="G11" s="49"/>
      <c r="H11" s="49"/>
      <c r="I11" s="49"/>
      <c r="J11" s="49"/>
      <c r="K11" s="121" t="s">
        <v>29</v>
      </c>
      <c r="L11" s="122"/>
      <c r="M11" s="122"/>
      <c r="N11" s="123"/>
      <c r="O11" s="49"/>
      <c r="P11" s="49"/>
    </row>
    <row r="12" spans="1:17" s="13" customFormat="1" ht="15.6" customHeight="1" x14ac:dyDescent="0.3">
      <c r="A12" s="49"/>
      <c r="B12" s="49"/>
      <c r="C12" s="128" t="s">
        <v>32</v>
      </c>
      <c r="D12" s="129"/>
      <c r="E12" s="56">
        <f>K37</f>
        <v>0</v>
      </c>
      <c r="F12" s="49"/>
      <c r="G12" s="49"/>
      <c r="H12" s="49"/>
      <c r="I12" s="49"/>
      <c r="J12" s="49"/>
      <c r="K12" s="124"/>
      <c r="L12" s="125"/>
      <c r="M12" s="125"/>
      <c r="N12" s="126"/>
      <c r="O12" s="57"/>
      <c r="P12" s="52"/>
    </row>
    <row r="13" spans="1:17" s="13" customFormat="1" ht="15.6" customHeight="1" thickBot="1" x14ac:dyDescent="0.35">
      <c r="A13" s="49"/>
      <c r="B13" s="49"/>
      <c r="C13" s="128" t="s">
        <v>33</v>
      </c>
      <c r="D13" s="129"/>
      <c r="E13" s="56">
        <f>K54</f>
        <v>0</v>
      </c>
      <c r="F13" s="49"/>
      <c r="G13" s="49"/>
      <c r="H13" s="49"/>
      <c r="I13" s="49"/>
      <c r="J13" s="49"/>
      <c r="K13" s="124"/>
      <c r="L13" s="125"/>
      <c r="M13" s="125"/>
      <c r="N13" s="126"/>
      <c r="O13" s="57"/>
      <c r="P13" s="52"/>
    </row>
    <row r="14" spans="1:17" s="13" customFormat="1" ht="17.399999999999999" customHeight="1" x14ac:dyDescent="0.3">
      <c r="A14" s="49"/>
      <c r="B14" s="49"/>
      <c r="C14" s="130" t="s">
        <v>26</v>
      </c>
      <c r="D14" s="131"/>
      <c r="E14" s="58">
        <f>IF(F14&gt;3,3,F14)</f>
        <v>0</v>
      </c>
      <c r="F14" s="59">
        <f>SUM(E15:E16)</f>
        <v>0</v>
      </c>
      <c r="G14" s="52"/>
      <c r="H14" s="52"/>
      <c r="I14" s="52"/>
      <c r="J14" s="52"/>
      <c r="K14" s="99">
        <f>SUM(E11,E14)</f>
        <v>0</v>
      </c>
      <c r="L14" s="100"/>
      <c r="M14" s="100"/>
      <c r="N14" s="101"/>
      <c r="O14" s="49"/>
      <c r="P14" s="49"/>
    </row>
    <row r="15" spans="1:17" s="13" customFormat="1" ht="16.2" customHeight="1" x14ac:dyDescent="0.3">
      <c r="A15" s="49"/>
      <c r="B15" s="49"/>
      <c r="C15" s="144" t="s">
        <v>35</v>
      </c>
      <c r="D15" s="144"/>
      <c r="E15" s="60">
        <f>G68</f>
        <v>0</v>
      </c>
      <c r="F15" s="52"/>
      <c r="G15" s="52"/>
      <c r="H15" s="52"/>
      <c r="I15" s="52"/>
      <c r="J15" s="52"/>
      <c r="K15" s="99"/>
      <c r="L15" s="100"/>
      <c r="M15" s="100"/>
      <c r="N15" s="101"/>
      <c r="O15" s="49"/>
      <c r="P15" s="49"/>
    </row>
    <row r="16" spans="1:17" s="13" customFormat="1" ht="15.6" customHeight="1" thickBot="1" x14ac:dyDescent="0.35">
      <c r="A16" s="49"/>
      <c r="B16" s="49"/>
      <c r="C16" s="145" t="s">
        <v>34</v>
      </c>
      <c r="D16" s="129"/>
      <c r="E16" s="83">
        <f>G97</f>
        <v>0</v>
      </c>
      <c r="F16" s="59"/>
      <c r="G16" s="52"/>
      <c r="H16" s="52"/>
      <c r="I16" s="52"/>
      <c r="J16" s="52"/>
      <c r="K16" s="102"/>
      <c r="L16" s="103"/>
      <c r="M16" s="103"/>
      <c r="N16" s="104"/>
      <c r="O16" s="49"/>
      <c r="P16" s="49"/>
    </row>
    <row r="17" spans="1:19" s="13" customFormat="1" x14ac:dyDescent="0.3">
      <c r="A17" s="49"/>
      <c r="B17" s="49"/>
      <c r="C17" s="50"/>
      <c r="D17" s="52"/>
      <c r="E17" s="52"/>
      <c r="F17" s="52"/>
      <c r="G17" s="52"/>
      <c r="H17" s="52"/>
      <c r="I17" s="52"/>
      <c r="J17" s="52"/>
      <c r="K17" s="49"/>
      <c r="L17" s="49"/>
      <c r="M17" s="49"/>
      <c r="N17" s="49"/>
      <c r="O17" s="49"/>
      <c r="P17" s="49"/>
    </row>
    <row r="18" spans="1:19" s="13" customFormat="1" x14ac:dyDescent="0.3">
      <c r="A18" s="36"/>
      <c r="B18" s="138" t="s">
        <v>25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9" t="s">
        <v>20</v>
      </c>
      <c r="M18" s="139"/>
      <c r="N18" s="139"/>
      <c r="O18" s="36"/>
      <c r="P18" s="36"/>
      <c r="Q18" s="36"/>
    </row>
    <row r="19" spans="1:19" s="13" customFormat="1" x14ac:dyDescent="0.3">
      <c r="A19" s="36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9"/>
      <c r="M19" s="139"/>
      <c r="N19" s="139"/>
      <c r="O19" s="36"/>
      <c r="P19" s="36"/>
      <c r="Q19" s="36"/>
    </row>
    <row r="20" spans="1:19" s="13" customFormat="1" x14ac:dyDescent="0.3">
      <c r="D20" s="9"/>
      <c r="E20" s="9"/>
      <c r="F20" s="9"/>
      <c r="G20" s="9"/>
      <c r="H20" s="52"/>
      <c r="I20" s="52"/>
      <c r="J20" s="52"/>
      <c r="K20" s="49"/>
      <c r="L20" s="49"/>
      <c r="M20" s="49"/>
    </row>
    <row r="21" spans="1:19" s="13" customFormat="1" ht="9" customHeight="1" x14ac:dyDescent="0.3">
      <c r="A21" s="30"/>
      <c r="D21" s="9"/>
      <c r="E21" s="9"/>
      <c r="F21" s="9"/>
      <c r="G21" s="9"/>
      <c r="H21" s="52"/>
      <c r="I21" s="52"/>
      <c r="J21" s="52"/>
      <c r="K21" s="49"/>
      <c r="L21" s="49"/>
      <c r="M21" s="49"/>
    </row>
    <row r="22" spans="1:19" s="13" customFormat="1" ht="13.95" customHeight="1" x14ac:dyDescent="0.3">
      <c r="A22" s="15"/>
      <c r="B22" s="16" t="s">
        <v>31</v>
      </c>
      <c r="C22" s="15"/>
      <c r="D22" s="17"/>
      <c r="E22" s="18"/>
      <c r="F22" s="17"/>
      <c r="G22" s="9"/>
      <c r="H22" s="49"/>
      <c r="I22" s="49"/>
      <c r="J22" s="49"/>
      <c r="K22" s="49"/>
      <c r="L22" s="49"/>
      <c r="M22" s="49"/>
    </row>
    <row r="23" spans="1:19" s="13" customFormat="1" ht="9.75" customHeight="1" x14ac:dyDescent="0.3">
      <c r="D23" s="9"/>
      <c r="E23" s="9"/>
      <c r="F23" s="9"/>
      <c r="G23" s="9"/>
      <c r="H23" s="49"/>
      <c r="I23" s="49"/>
      <c r="J23" s="49"/>
      <c r="K23" s="49"/>
      <c r="L23" s="49"/>
      <c r="M23" s="49"/>
    </row>
    <row r="24" spans="1:19" s="13" customFormat="1" x14ac:dyDescent="0.3">
      <c r="D24" s="9"/>
      <c r="E24" s="9"/>
      <c r="F24" s="9"/>
      <c r="G24" s="9"/>
      <c r="H24" s="52"/>
      <c r="I24" s="136" t="s">
        <v>6</v>
      </c>
      <c r="J24" s="137"/>
      <c r="K24" s="49"/>
      <c r="L24" s="49"/>
      <c r="M24" s="49"/>
    </row>
    <row r="25" spans="1:19" s="13" customFormat="1" ht="16.5" customHeight="1" thickBot="1" x14ac:dyDescent="0.35">
      <c r="B25" s="20" t="s">
        <v>7</v>
      </c>
      <c r="C25" s="26" t="s">
        <v>17</v>
      </c>
      <c r="D25" s="20" t="s">
        <v>23</v>
      </c>
      <c r="E25" s="20" t="s">
        <v>8</v>
      </c>
      <c r="F25" s="20" t="s">
        <v>22</v>
      </c>
      <c r="G25" s="20" t="s">
        <v>9</v>
      </c>
      <c r="H25" s="61" t="s">
        <v>10</v>
      </c>
      <c r="I25" s="61" t="s">
        <v>11</v>
      </c>
      <c r="J25" s="61" t="s">
        <v>12</v>
      </c>
      <c r="K25" s="61" t="s">
        <v>5</v>
      </c>
      <c r="L25" s="49"/>
      <c r="M25" s="49"/>
    </row>
    <row r="26" spans="1:19" s="13" customFormat="1" ht="16.5" customHeight="1" thickBot="1" x14ac:dyDescent="0.35">
      <c r="B26" s="14">
        <v>1</v>
      </c>
      <c r="C26" s="3"/>
      <c r="D26" s="5"/>
      <c r="E26" s="6"/>
      <c r="F26" s="6"/>
      <c r="G26" s="4"/>
      <c r="H26" s="62">
        <f>IF(OR(G26=100,G26=""),DATEDIF(E26,F26+1,"m"),INT(DATEDIF(E26,F26,"m")*(G26/100)))</f>
        <v>0</v>
      </c>
      <c r="I26" s="62">
        <f>DATEDIF(E26,F26+1,"y")</f>
        <v>0</v>
      </c>
      <c r="J26" s="62">
        <f>H26-(I26*12)</f>
        <v>0</v>
      </c>
      <c r="K26" s="63">
        <f>H26*0.05</f>
        <v>0</v>
      </c>
      <c r="L26" s="49"/>
      <c r="M26" s="49"/>
      <c r="N26" s="147" t="s">
        <v>4</v>
      </c>
      <c r="O26" s="148"/>
      <c r="P26" s="148"/>
      <c r="Q26" s="149"/>
      <c r="R26" s="140"/>
      <c r="S26" s="19"/>
    </row>
    <row r="27" spans="1:19" s="13" customFormat="1" ht="16.5" customHeight="1" x14ac:dyDescent="0.3">
      <c r="B27" s="14">
        <v>2</v>
      </c>
      <c r="C27" s="3"/>
      <c r="D27" s="4"/>
      <c r="E27" s="6"/>
      <c r="F27" s="6"/>
      <c r="G27" s="4"/>
      <c r="H27" s="62">
        <f t="shared" ref="H27:H35" si="0">IF(OR(G27=100,G27=""),DATEDIF(E27,F27+1,"m"),INT(DATEDIF(E27,F27,"m")*(G27/100)))</f>
        <v>0</v>
      </c>
      <c r="I27" s="62">
        <f t="shared" ref="I27:I35" si="1">DATEDIF(E27,F27+1,"y")</f>
        <v>0</v>
      </c>
      <c r="J27" s="62">
        <f t="shared" ref="J27:J30" si="2">H27-(I27*12)</f>
        <v>0</v>
      </c>
      <c r="K27" s="63">
        <f t="shared" ref="K27:K35" si="3">H27*0.05</f>
        <v>0</v>
      </c>
      <c r="L27" s="49"/>
      <c r="M27" s="49"/>
      <c r="N27" s="90" t="s">
        <v>40</v>
      </c>
      <c r="O27" s="91"/>
      <c r="P27" s="91"/>
      <c r="Q27" s="92"/>
      <c r="R27" s="140"/>
      <c r="S27" s="19"/>
    </row>
    <row r="28" spans="1:19" s="13" customFormat="1" ht="16.5" customHeight="1" x14ac:dyDescent="0.3">
      <c r="B28" s="14">
        <v>3</v>
      </c>
      <c r="C28" s="3"/>
      <c r="D28" s="4"/>
      <c r="E28" s="6"/>
      <c r="F28" s="6"/>
      <c r="G28" s="4"/>
      <c r="H28" s="62">
        <f t="shared" si="0"/>
        <v>0</v>
      </c>
      <c r="I28" s="62">
        <f t="shared" si="1"/>
        <v>0</v>
      </c>
      <c r="J28" s="62">
        <f t="shared" si="2"/>
        <v>0</v>
      </c>
      <c r="K28" s="63">
        <f t="shared" si="3"/>
        <v>0</v>
      </c>
      <c r="L28" s="49"/>
      <c r="M28" s="49"/>
      <c r="N28" s="93"/>
      <c r="O28" s="94"/>
      <c r="P28" s="94"/>
      <c r="Q28" s="95"/>
      <c r="R28" s="140"/>
      <c r="S28" s="19"/>
    </row>
    <row r="29" spans="1:19" s="13" customFormat="1" ht="16.5" customHeight="1" x14ac:dyDescent="0.3">
      <c r="B29" s="14">
        <v>4</v>
      </c>
      <c r="C29" s="3"/>
      <c r="D29" s="4"/>
      <c r="E29" s="6"/>
      <c r="F29" s="6"/>
      <c r="G29" s="4"/>
      <c r="H29" s="62">
        <f t="shared" si="0"/>
        <v>0</v>
      </c>
      <c r="I29" s="62">
        <f t="shared" si="1"/>
        <v>0</v>
      </c>
      <c r="J29" s="62">
        <f t="shared" si="2"/>
        <v>0</v>
      </c>
      <c r="K29" s="63">
        <f t="shared" si="3"/>
        <v>0</v>
      </c>
      <c r="L29" s="49"/>
      <c r="M29" s="49"/>
      <c r="N29" s="93"/>
      <c r="O29" s="94"/>
      <c r="P29" s="94"/>
      <c r="Q29" s="95"/>
      <c r="R29" s="140"/>
      <c r="S29" s="19"/>
    </row>
    <row r="30" spans="1:19" s="13" customFormat="1" ht="13.95" customHeight="1" x14ac:dyDescent="0.3">
      <c r="B30" s="14">
        <v>5</v>
      </c>
      <c r="C30" s="3"/>
      <c r="D30" s="4"/>
      <c r="E30" s="6"/>
      <c r="F30" s="6"/>
      <c r="G30" s="4"/>
      <c r="H30" s="62">
        <f t="shared" si="0"/>
        <v>0</v>
      </c>
      <c r="I30" s="62">
        <f t="shared" si="1"/>
        <v>0</v>
      </c>
      <c r="J30" s="62">
        <f t="shared" si="2"/>
        <v>0</v>
      </c>
      <c r="K30" s="63">
        <f t="shared" si="3"/>
        <v>0</v>
      </c>
      <c r="L30" s="49"/>
      <c r="M30" s="49"/>
      <c r="N30" s="93"/>
      <c r="O30" s="94"/>
      <c r="P30" s="94"/>
      <c r="Q30" s="95"/>
      <c r="R30" s="140"/>
      <c r="S30" s="19"/>
    </row>
    <row r="31" spans="1:19" s="13" customFormat="1" ht="16.5" customHeight="1" x14ac:dyDescent="0.3">
      <c r="B31" s="14">
        <v>6</v>
      </c>
      <c r="C31" s="3"/>
      <c r="D31" s="5"/>
      <c r="E31" s="6"/>
      <c r="F31" s="6"/>
      <c r="G31" s="4"/>
      <c r="H31" s="62">
        <f t="shared" si="0"/>
        <v>0</v>
      </c>
      <c r="I31" s="62">
        <f t="shared" si="1"/>
        <v>0</v>
      </c>
      <c r="J31" s="62">
        <f>H31-(I31*12)</f>
        <v>0</v>
      </c>
      <c r="K31" s="63">
        <f t="shared" si="3"/>
        <v>0</v>
      </c>
      <c r="L31" s="49"/>
      <c r="M31" s="49"/>
      <c r="N31" s="93"/>
      <c r="O31" s="94"/>
      <c r="P31" s="94"/>
      <c r="Q31" s="95"/>
      <c r="R31" s="140"/>
      <c r="S31" s="19"/>
    </row>
    <row r="32" spans="1:19" s="13" customFormat="1" ht="16.5" customHeight="1" thickBot="1" x14ac:dyDescent="0.35">
      <c r="B32" s="14">
        <v>7</v>
      </c>
      <c r="C32" s="3"/>
      <c r="D32" s="4"/>
      <c r="E32" s="6"/>
      <c r="F32" s="6"/>
      <c r="G32" s="4"/>
      <c r="H32" s="62">
        <f t="shared" si="0"/>
        <v>0</v>
      </c>
      <c r="I32" s="62">
        <f t="shared" si="1"/>
        <v>0</v>
      </c>
      <c r="J32" s="62">
        <f t="shared" ref="J32:J35" si="4">H32-(I32*12)</f>
        <v>0</v>
      </c>
      <c r="K32" s="63">
        <f t="shared" si="3"/>
        <v>0</v>
      </c>
      <c r="L32" s="49"/>
      <c r="M32" s="49"/>
      <c r="N32" s="96"/>
      <c r="O32" s="97"/>
      <c r="P32" s="97"/>
      <c r="Q32" s="98"/>
      <c r="R32" s="140"/>
      <c r="S32" s="19"/>
    </row>
    <row r="33" spans="1:19" s="13" customFormat="1" ht="16.5" customHeight="1" x14ac:dyDescent="0.3">
      <c r="B33" s="14">
        <v>8</v>
      </c>
      <c r="C33" s="3"/>
      <c r="D33" s="4"/>
      <c r="E33" s="6"/>
      <c r="F33" s="6"/>
      <c r="G33" s="4"/>
      <c r="H33" s="62">
        <f t="shared" si="0"/>
        <v>0</v>
      </c>
      <c r="I33" s="62">
        <f t="shared" si="1"/>
        <v>0</v>
      </c>
      <c r="J33" s="62">
        <f t="shared" si="4"/>
        <v>0</v>
      </c>
      <c r="K33" s="63">
        <f t="shared" si="3"/>
        <v>0</v>
      </c>
      <c r="L33" s="49"/>
      <c r="M33" s="49"/>
      <c r="N33" s="32"/>
      <c r="O33" s="32"/>
      <c r="P33" s="32"/>
      <c r="Q33" s="32"/>
      <c r="R33" s="140"/>
      <c r="S33" s="19"/>
    </row>
    <row r="34" spans="1:19" s="13" customFormat="1" ht="16.5" customHeight="1" x14ac:dyDescent="0.3">
      <c r="B34" s="14">
        <v>9</v>
      </c>
      <c r="C34" s="3"/>
      <c r="D34" s="4"/>
      <c r="E34" s="6"/>
      <c r="F34" s="6"/>
      <c r="G34" s="4"/>
      <c r="H34" s="62">
        <f t="shared" si="0"/>
        <v>0</v>
      </c>
      <c r="I34" s="62">
        <f t="shared" si="1"/>
        <v>0</v>
      </c>
      <c r="J34" s="62">
        <f t="shared" si="4"/>
        <v>0</v>
      </c>
      <c r="K34" s="63">
        <f t="shared" si="3"/>
        <v>0</v>
      </c>
      <c r="L34" s="49"/>
      <c r="M34" s="49"/>
      <c r="N34" s="135"/>
      <c r="O34" s="135"/>
      <c r="P34" s="135"/>
      <c r="Q34" s="135"/>
      <c r="R34" s="140"/>
      <c r="S34" s="19"/>
    </row>
    <row r="35" spans="1:19" s="13" customFormat="1" ht="16.2" customHeight="1" x14ac:dyDescent="0.3">
      <c r="B35" s="14">
        <v>10</v>
      </c>
      <c r="C35" s="3"/>
      <c r="D35" s="4"/>
      <c r="E35" s="6"/>
      <c r="F35" s="6"/>
      <c r="G35" s="4"/>
      <c r="H35" s="62">
        <f t="shared" si="0"/>
        <v>0</v>
      </c>
      <c r="I35" s="62">
        <f t="shared" si="1"/>
        <v>0</v>
      </c>
      <c r="J35" s="62">
        <f t="shared" si="4"/>
        <v>0</v>
      </c>
      <c r="K35" s="63">
        <f t="shared" si="3"/>
        <v>0</v>
      </c>
      <c r="L35" s="49"/>
      <c r="M35" s="49"/>
      <c r="N35" s="135"/>
      <c r="O35" s="135"/>
      <c r="P35" s="135"/>
      <c r="Q35" s="135"/>
      <c r="R35" s="140"/>
      <c r="S35" s="19"/>
    </row>
    <row r="36" spans="1:19" s="13" customFormat="1" ht="16.5" customHeight="1" thickBot="1" x14ac:dyDescent="0.35">
      <c r="A36" s="49"/>
      <c r="B36" s="49"/>
      <c r="C36" s="49"/>
      <c r="D36" s="52"/>
      <c r="E36" s="68"/>
      <c r="F36" s="68"/>
      <c r="G36" s="69" t="s">
        <v>16</v>
      </c>
      <c r="H36" s="62">
        <f>SUM(H26:H30)</f>
        <v>0</v>
      </c>
      <c r="I36" s="62">
        <f>SUM(I26:I30)</f>
        <v>0</v>
      </c>
      <c r="J36" s="64">
        <f>SUM(J26:J30)</f>
        <v>0</v>
      </c>
      <c r="K36" s="65">
        <f>SUM(K26:K35)</f>
        <v>0</v>
      </c>
      <c r="L36" s="49"/>
      <c r="M36" s="49"/>
      <c r="N36" s="32"/>
      <c r="O36" s="32"/>
      <c r="P36" s="32"/>
      <c r="Q36" s="32"/>
      <c r="R36" s="140"/>
      <c r="S36" s="19"/>
    </row>
    <row r="37" spans="1:19" s="13" customFormat="1" ht="13.95" customHeight="1" thickBot="1" x14ac:dyDescent="0.35">
      <c r="A37" s="49"/>
      <c r="B37" s="49"/>
      <c r="C37" s="49"/>
      <c r="D37" s="52"/>
      <c r="E37" s="68"/>
      <c r="F37" s="68"/>
      <c r="G37" s="52"/>
      <c r="H37" s="52"/>
      <c r="I37" s="52"/>
      <c r="J37" s="66" t="s">
        <v>16</v>
      </c>
      <c r="K37" s="67">
        <f>IF(K36&gt;2,2,K36)</f>
        <v>0</v>
      </c>
      <c r="L37" s="134"/>
      <c r="M37" s="134"/>
      <c r="N37" s="32"/>
      <c r="O37" s="32"/>
      <c r="P37" s="32"/>
      <c r="Q37" s="32"/>
      <c r="R37" s="140"/>
      <c r="S37" s="19"/>
    </row>
    <row r="38" spans="1:19" s="13" customFormat="1" x14ac:dyDescent="0.3">
      <c r="A38" s="49"/>
      <c r="B38" s="49"/>
      <c r="C38" s="49"/>
      <c r="D38" s="52"/>
      <c r="E38" s="70"/>
      <c r="F38" s="52"/>
      <c r="G38" s="71"/>
      <c r="H38" s="49"/>
      <c r="I38" s="49"/>
      <c r="J38" s="49"/>
      <c r="K38" s="49"/>
      <c r="L38" s="49"/>
      <c r="M38" s="49"/>
      <c r="N38" s="32"/>
      <c r="O38" s="32"/>
      <c r="P38" s="32"/>
      <c r="Q38" s="32"/>
      <c r="R38" s="140"/>
      <c r="S38" s="19"/>
    </row>
    <row r="39" spans="1:19" s="13" customFormat="1" ht="16.5" customHeight="1" x14ac:dyDescent="0.3">
      <c r="A39" s="72"/>
      <c r="B39" s="73" t="s">
        <v>36</v>
      </c>
      <c r="C39" s="72"/>
      <c r="D39" s="74"/>
      <c r="E39" s="75"/>
      <c r="F39" s="74"/>
      <c r="G39" s="52"/>
      <c r="H39" s="49"/>
      <c r="I39" s="49"/>
      <c r="J39" s="49"/>
      <c r="K39" s="49"/>
      <c r="L39" s="49"/>
      <c r="M39" s="49"/>
      <c r="N39" s="32"/>
      <c r="O39" s="32"/>
      <c r="P39" s="32"/>
      <c r="Q39" s="32"/>
      <c r="R39" s="140"/>
      <c r="S39" s="19"/>
    </row>
    <row r="40" spans="1:19" s="13" customFormat="1" ht="16.5" customHeight="1" x14ac:dyDescent="0.3">
      <c r="A40" s="49"/>
      <c r="B40" s="49"/>
      <c r="C40" s="49"/>
      <c r="D40" s="52"/>
      <c r="E40" s="52"/>
      <c r="F40" s="52"/>
      <c r="G40" s="52"/>
      <c r="H40" s="49"/>
      <c r="I40" s="49"/>
      <c r="J40" s="49"/>
      <c r="N40" s="32"/>
      <c r="O40" s="32"/>
      <c r="P40" s="32"/>
      <c r="Q40" s="32"/>
      <c r="R40" s="140"/>
      <c r="S40" s="19"/>
    </row>
    <row r="41" spans="1:19" s="13" customFormat="1" ht="16.5" customHeight="1" x14ac:dyDescent="0.3">
      <c r="A41" s="49"/>
      <c r="B41" s="49"/>
      <c r="C41" s="49"/>
      <c r="D41" s="52"/>
      <c r="E41" s="52"/>
      <c r="F41" s="52"/>
      <c r="G41" s="52"/>
      <c r="H41" s="52"/>
      <c r="I41" s="136" t="s">
        <v>6</v>
      </c>
      <c r="J41" s="137"/>
      <c r="N41" s="32"/>
      <c r="O41" s="32"/>
      <c r="P41" s="32"/>
      <c r="Q41" s="32"/>
      <c r="R41" s="140"/>
      <c r="S41" s="19"/>
    </row>
    <row r="42" spans="1:19" s="13" customFormat="1" ht="16.5" customHeight="1" thickBot="1" x14ac:dyDescent="0.35">
      <c r="B42" s="20" t="s">
        <v>7</v>
      </c>
      <c r="C42" s="26" t="s">
        <v>37</v>
      </c>
      <c r="D42" s="20" t="s">
        <v>23</v>
      </c>
      <c r="E42" s="20" t="s">
        <v>8</v>
      </c>
      <c r="F42" s="20" t="s">
        <v>22</v>
      </c>
      <c r="G42" s="20" t="s">
        <v>9</v>
      </c>
      <c r="H42" s="61" t="s">
        <v>10</v>
      </c>
      <c r="I42" s="61" t="s">
        <v>11</v>
      </c>
      <c r="J42" s="61" t="s">
        <v>12</v>
      </c>
      <c r="K42" s="61" t="s">
        <v>5</v>
      </c>
      <c r="L42" s="49"/>
      <c r="M42" s="49"/>
      <c r="R42" s="140"/>
      <c r="S42" s="19"/>
    </row>
    <row r="43" spans="1:19" s="13" customFormat="1" ht="16.5" customHeight="1" thickBot="1" x14ac:dyDescent="0.35">
      <c r="B43" s="14">
        <v>1</v>
      </c>
      <c r="C43" s="3"/>
      <c r="D43" s="5"/>
      <c r="E43" s="6"/>
      <c r="F43" s="6"/>
      <c r="G43" s="4"/>
      <c r="H43" s="62">
        <f>IF(OR(G43=100,G43=""),DATEDIF(E43,F43+1,"m"),INT(DATEDIF(E43,F43,"m")*(G43/100)))</f>
        <v>0</v>
      </c>
      <c r="I43" s="62">
        <f>DATEDIF(E43,F43+1,"y")</f>
        <v>0</v>
      </c>
      <c r="J43" s="62">
        <f>H43-(I43*12)</f>
        <v>0</v>
      </c>
      <c r="K43" s="63">
        <f>H43*0.025</f>
        <v>0</v>
      </c>
      <c r="L43" s="49"/>
      <c r="M43" s="49"/>
      <c r="N43" s="147" t="s">
        <v>4</v>
      </c>
      <c r="O43" s="148"/>
      <c r="P43" s="148"/>
      <c r="Q43" s="149"/>
      <c r="R43" s="140"/>
      <c r="S43" s="19"/>
    </row>
    <row r="44" spans="1:19" s="13" customFormat="1" ht="15.6" customHeight="1" x14ac:dyDescent="0.3">
      <c r="B44" s="14">
        <v>2</v>
      </c>
      <c r="C44" s="3"/>
      <c r="D44" s="4"/>
      <c r="E44" s="6"/>
      <c r="F44" s="6"/>
      <c r="G44" s="4"/>
      <c r="H44" s="62">
        <f t="shared" ref="H44:H52" si="5">IF(OR(G44=100,G44=""),DATEDIF(E44,F44+1,"m"),INT(DATEDIF(E44,F44,"m")*(G44/100)))</f>
        <v>0</v>
      </c>
      <c r="I44" s="62">
        <f t="shared" ref="I44:I52" si="6">DATEDIF(E44,F44+1,"y")</f>
        <v>0</v>
      </c>
      <c r="J44" s="62">
        <f t="shared" ref="J44:J47" si="7">H44-(I44*12)</f>
        <v>0</v>
      </c>
      <c r="K44" s="63">
        <f t="shared" ref="K44:K52" si="8">H44*0.025</f>
        <v>0</v>
      </c>
      <c r="L44" s="49"/>
      <c r="M44" s="49"/>
      <c r="N44" s="90" t="s">
        <v>41</v>
      </c>
      <c r="O44" s="91"/>
      <c r="P44" s="91"/>
      <c r="Q44" s="92"/>
    </row>
    <row r="45" spans="1:19" s="13" customFormat="1" x14ac:dyDescent="0.3">
      <c r="B45" s="14">
        <v>3</v>
      </c>
      <c r="C45" s="3"/>
      <c r="D45" s="4"/>
      <c r="E45" s="6"/>
      <c r="F45" s="6"/>
      <c r="G45" s="4"/>
      <c r="H45" s="62">
        <f t="shared" si="5"/>
        <v>0</v>
      </c>
      <c r="I45" s="62">
        <f t="shared" si="6"/>
        <v>0</v>
      </c>
      <c r="J45" s="62">
        <f t="shared" si="7"/>
        <v>0</v>
      </c>
      <c r="K45" s="63">
        <f t="shared" si="8"/>
        <v>0</v>
      </c>
      <c r="L45" s="49"/>
      <c r="M45" s="49"/>
      <c r="N45" s="93"/>
      <c r="O45" s="94"/>
      <c r="P45" s="94"/>
      <c r="Q45" s="95"/>
    </row>
    <row r="46" spans="1:19" s="13" customFormat="1" ht="16.5" customHeight="1" x14ac:dyDescent="0.3">
      <c r="B46" s="14">
        <v>4</v>
      </c>
      <c r="C46" s="3"/>
      <c r="D46" s="4"/>
      <c r="E46" s="6"/>
      <c r="F46" s="6"/>
      <c r="G46" s="4"/>
      <c r="H46" s="62">
        <f t="shared" si="5"/>
        <v>0</v>
      </c>
      <c r="I46" s="62">
        <f t="shared" si="6"/>
        <v>0</v>
      </c>
      <c r="J46" s="62">
        <f t="shared" si="7"/>
        <v>0</v>
      </c>
      <c r="K46" s="63">
        <f t="shared" si="8"/>
        <v>0</v>
      </c>
      <c r="L46" s="49"/>
      <c r="M46" s="49"/>
      <c r="N46" s="93"/>
      <c r="O46" s="94"/>
      <c r="P46" s="94"/>
      <c r="Q46" s="95"/>
    </row>
    <row r="47" spans="1:19" s="13" customFormat="1" ht="16.5" customHeight="1" x14ac:dyDescent="0.3">
      <c r="B47" s="14">
        <v>5</v>
      </c>
      <c r="C47" s="3"/>
      <c r="D47" s="4"/>
      <c r="E47" s="6"/>
      <c r="F47" s="6"/>
      <c r="G47" s="4"/>
      <c r="H47" s="62">
        <f t="shared" si="5"/>
        <v>0</v>
      </c>
      <c r="I47" s="62">
        <f t="shared" si="6"/>
        <v>0</v>
      </c>
      <c r="J47" s="62">
        <f t="shared" si="7"/>
        <v>0</v>
      </c>
      <c r="K47" s="63">
        <f t="shared" si="8"/>
        <v>0</v>
      </c>
      <c r="L47" s="49"/>
      <c r="M47" s="49"/>
      <c r="N47" s="93"/>
      <c r="O47" s="94"/>
      <c r="P47" s="94"/>
      <c r="Q47" s="95"/>
    </row>
    <row r="48" spans="1:19" s="13" customFormat="1" ht="16.5" customHeight="1" x14ac:dyDescent="0.3">
      <c r="B48" s="14">
        <v>6</v>
      </c>
      <c r="C48" s="3"/>
      <c r="D48" s="5"/>
      <c r="E48" s="6"/>
      <c r="F48" s="6"/>
      <c r="G48" s="4"/>
      <c r="H48" s="62">
        <f t="shared" si="5"/>
        <v>0</v>
      </c>
      <c r="I48" s="62">
        <f t="shared" si="6"/>
        <v>0</v>
      </c>
      <c r="J48" s="62">
        <f>H48-(I48*12)</f>
        <v>0</v>
      </c>
      <c r="K48" s="63">
        <f t="shared" si="8"/>
        <v>0</v>
      </c>
      <c r="L48" s="49"/>
      <c r="M48" s="49"/>
      <c r="N48" s="93"/>
      <c r="O48" s="94"/>
      <c r="P48" s="94"/>
      <c r="Q48" s="95"/>
    </row>
    <row r="49" spans="1:17" s="13" customFormat="1" ht="13.95" customHeight="1" x14ac:dyDescent="0.3">
      <c r="B49" s="14">
        <v>7</v>
      </c>
      <c r="C49" s="3"/>
      <c r="D49" s="4"/>
      <c r="E49" s="6"/>
      <c r="F49" s="6"/>
      <c r="G49" s="4"/>
      <c r="H49" s="62">
        <f t="shared" si="5"/>
        <v>0</v>
      </c>
      <c r="I49" s="62">
        <f t="shared" si="6"/>
        <v>0</v>
      </c>
      <c r="J49" s="62">
        <f t="shared" ref="J49:J52" si="9">H49-(I49*12)</f>
        <v>0</v>
      </c>
      <c r="K49" s="63">
        <f t="shared" si="8"/>
        <v>0</v>
      </c>
      <c r="L49" s="49"/>
      <c r="M49" s="49"/>
      <c r="N49" s="93"/>
      <c r="O49" s="94"/>
      <c r="P49" s="94"/>
      <c r="Q49" s="95"/>
    </row>
    <row r="50" spans="1:17" s="13" customFormat="1" ht="16.2" thickBot="1" x14ac:dyDescent="0.35">
      <c r="B50" s="14">
        <v>8</v>
      </c>
      <c r="C50" s="3"/>
      <c r="D50" s="4"/>
      <c r="E50" s="6"/>
      <c r="F50" s="6"/>
      <c r="G50" s="4"/>
      <c r="H50" s="62">
        <f t="shared" si="5"/>
        <v>0</v>
      </c>
      <c r="I50" s="62">
        <f t="shared" si="6"/>
        <v>0</v>
      </c>
      <c r="J50" s="62">
        <f t="shared" si="9"/>
        <v>0</v>
      </c>
      <c r="K50" s="63">
        <f t="shared" si="8"/>
        <v>0</v>
      </c>
      <c r="L50" s="49"/>
      <c r="M50" s="49"/>
      <c r="N50" s="96"/>
      <c r="O50" s="97"/>
      <c r="P50" s="97"/>
      <c r="Q50" s="98"/>
    </row>
    <row r="51" spans="1:17" s="13" customFormat="1" ht="16.5" customHeight="1" x14ac:dyDescent="0.3">
      <c r="B51" s="14">
        <v>9</v>
      </c>
      <c r="C51" s="3"/>
      <c r="D51" s="4"/>
      <c r="E51" s="6"/>
      <c r="F51" s="6"/>
      <c r="G51" s="4"/>
      <c r="H51" s="62">
        <f t="shared" si="5"/>
        <v>0</v>
      </c>
      <c r="I51" s="62">
        <f t="shared" si="6"/>
        <v>0</v>
      </c>
      <c r="J51" s="62">
        <f t="shared" si="9"/>
        <v>0</v>
      </c>
      <c r="K51" s="63">
        <f t="shared" si="8"/>
        <v>0</v>
      </c>
      <c r="L51" s="49"/>
      <c r="M51" s="49"/>
    </row>
    <row r="52" spans="1:17" s="13" customFormat="1" ht="16.5" customHeight="1" x14ac:dyDescent="0.3">
      <c r="B52" s="14">
        <v>10</v>
      </c>
      <c r="C52" s="3"/>
      <c r="D52" s="4"/>
      <c r="E52" s="6"/>
      <c r="F52" s="6"/>
      <c r="G52" s="4"/>
      <c r="H52" s="62">
        <f t="shared" si="5"/>
        <v>0</v>
      </c>
      <c r="I52" s="62">
        <f t="shared" si="6"/>
        <v>0</v>
      </c>
      <c r="J52" s="62">
        <f t="shared" si="9"/>
        <v>0</v>
      </c>
      <c r="K52" s="63">
        <f t="shared" si="8"/>
        <v>0</v>
      </c>
      <c r="L52" s="49"/>
      <c r="M52" s="49"/>
      <c r="N52" s="135"/>
      <c r="O52" s="135"/>
      <c r="P52" s="135"/>
      <c r="Q52" s="135"/>
    </row>
    <row r="53" spans="1:17" s="13" customFormat="1" ht="16.5" customHeight="1" thickBot="1" x14ac:dyDescent="0.35">
      <c r="D53" s="9"/>
      <c r="E53" s="24"/>
      <c r="F53" s="24"/>
      <c r="G53" s="27" t="s">
        <v>16</v>
      </c>
      <c r="H53" s="62">
        <f>SUM(H43:H47)</f>
        <v>0</v>
      </c>
      <c r="I53" s="62">
        <f>SUM(I43:I47)</f>
        <v>0</v>
      </c>
      <c r="J53" s="64">
        <f>SUM(J43:J47)</f>
        <v>0</v>
      </c>
      <c r="K53" s="65">
        <f>SUM(K43:K52)</f>
        <v>0</v>
      </c>
      <c r="L53" s="49"/>
      <c r="M53" s="49"/>
      <c r="N53" s="135"/>
      <c r="O53" s="135"/>
      <c r="P53" s="135"/>
      <c r="Q53" s="135"/>
    </row>
    <row r="54" spans="1:17" s="13" customFormat="1" ht="16.5" customHeight="1" thickBot="1" x14ac:dyDescent="0.35">
      <c r="D54" s="9"/>
      <c r="E54" s="24"/>
      <c r="F54" s="24"/>
      <c r="G54" s="9"/>
      <c r="H54" s="52"/>
      <c r="I54" s="52"/>
      <c r="J54" s="66" t="s">
        <v>16</v>
      </c>
      <c r="K54" s="67">
        <f>IF(K53&gt;2,2,K53)</f>
        <v>0</v>
      </c>
      <c r="L54" s="134"/>
      <c r="M54" s="134"/>
      <c r="N54" s="32"/>
      <c r="O54" s="32"/>
      <c r="P54" s="32"/>
      <c r="Q54" s="32"/>
    </row>
    <row r="55" spans="1:17" s="13" customFormat="1" ht="16.5" customHeight="1" x14ac:dyDescent="0.3">
      <c r="D55" s="9"/>
      <c r="E55" s="24"/>
      <c r="F55" s="24"/>
      <c r="G55" s="9"/>
      <c r="H55" s="52"/>
      <c r="I55" s="52"/>
      <c r="J55" s="71"/>
      <c r="K55" s="86"/>
      <c r="L55" s="49"/>
      <c r="M55" s="49"/>
      <c r="N55" s="32"/>
      <c r="O55" s="32"/>
      <c r="P55" s="32"/>
      <c r="Q55" s="32"/>
    </row>
    <row r="56" spans="1:17" s="13" customFormat="1" ht="13.95" customHeight="1" x14ac:dyDescent="0.3">
      <c r="A56" s="36"/>
      <c r="B56" s="138" t="s">
        <v>27</v>
      </c>
      <c r="C56" s="138"/>
      <c r="D56" s="138"/>
      <c r="E56" s="138"/>
      <c r="F56" s="138"/>
      <c r="G56" s="138"/>
      <c r="H56" s="138"/>
      <c r="I56" s="138"/>
      <c r="J56" s="138"/>
      <c r="K56" s="138"/>
      <c r="L56" s="139" t="s">
        <v>28</v>
      </c>
      <c r="M56" s="139"/>
      <c r="N56" s="139"/>
      <c r="O56" s="36"/>
      <c r="P56" s="36"/>
      <c r="Q56" s="36"/>
    </row>
    <row r="57" spans="1:17" s="13" customFormat="1" x14ac:dyDescent="0.3">
      <c r="A57" s="36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9"/>
      <c r="M57" s="139"/>
      <c r="N57" s="139"/>
      <c r="O57" s="36"/>
      <c r="P57" s="36"/>
      <c r="Q57" s="36"/>
    </row>
    <row r="58" spans="1:17" s="13" customFormat="1" x14ac:dyDescent="0.3">
      <c r="D58" s="9"/>
      <c r="E58" s="9"/>
      <c r="F58" s="9"/>
      <c r="G58" s="9"/>
      <c r="H58" s="9"/>
      <c r="I58" s="9"/>
      <c r="J58" s="9"/>
      <c r="N58" s="9"/>
      <c r="O58" s="9"/>
      <c r="P58" s="9"/>
      <c r="Q58" s="9"/>
    </row>
    <row r="59" spans="1:17" s="13" customFormat="1" x14ac:dyDescent="0.3">
      <c r="A59" s="15"/>
      <c r="B59" s="16" t="s">
        <v>39</v>
      </c>
      <c r="C59" s="15"/>
      <c r="D59" s="17"/>
      <c r="E59" s="18" t="s">
        <v>44</v>
      </c>
      <c r="F59" s="17"/>
      <c r="G59" s="9"/>
      <c r="H59" s="9"/>
      <c r="I59" s="9"/>
      <c r="J59" s="9"/>
    </row>
    <row r="60" spans="1:17" s="13" customFormat="1" x14ac:dyDescent="0.3">
      <c r="D60" s="9"/>
      <c r="E60" s="24"/>
      <c r="F60" s="24"/>
      <c r="G60" s="9"/>
      <c r="H60" s="9"/>
      <c r="I60" s="9"/>
      <c r="J60" s="9"/>
      <c r="O60" s="23"/>
      <c r="P60" s="23"/>
      <c r="Q60" s="23"/>
    </row>
    <row r="61" spans="1:17" s="13" customFormat="1" ht="19.2" customHeight="1" thickBot="1" x14ac:dyDescent="0.35">
      <c r="B61" s="107"/>
      <c r="C61" s="107"/>
      <c r="D61" s="107"/>
      <c r="E61" s="107"/>
      <c r="F61" s="107"/>
      <c r="G61" s="107"/>
      <c r="H61" s="107"/>
      <c r="I61" s="107"/>
      <c r="J61" s="9"/>
      <c r="K61" s="19"/>
      <c r="L61" s="19"/>
      <c r="M61" s="19"/>
      <c r="N61" s="19"/>
      <c r="O61" s="23"/>
      <c r="P61" s="23"/>
      <c r="Q61" s="23"/>
    </row>
    <row r="62" spans="1:17" s="13" customFormat="1" ht="16.2" thickBot="1" x14ac:dyDescent="0.35">
      <c r="D62" s="9"/>
      <c r="E62" s="24"/>
      <c r="F62" s="24"/>
      <c r="G62" s="9"/>
      <c r="H62" s="9"/>
      <c r="I62" s="9"/>
      <c r="J62" s="87" t="s">
        <v>4</v>
      </c>
      <c r="K62" s="88"/>
      <c r="L62" s="88"/>
      <c r="M62" s="89"/>
      <c r="N62" s="85"/>
      <c r="O62" s="23"/>
      <c r="P62" s="23"/>
      <c r="Q62" s="23"/>
    </row>
    <row r="63" spans="1:17" s="13" customFormat="1" ht="30.6" customHeight="1" x14ac:dyDescent="0.3">
      <c r="B63" s="20" t="s">
        <v>7</v>
      </c>
      <c r="C63" s="110" t="s">
        <v>45</v>
      </c>
      <c r="D63" s="110"/>
      <c r="E63" s="26" t="s">
        <v>46</v>
      </c>
      <c r="F63" s="20" t="s">
        <v>18</v>
      </c>
      <c r="G63" s="28" t="s">
        <v>21</v>
      </c>
      <c r="H63" s="78"/>
      <c r="I63" s="78"/>
      <c r="J63" s="90" t="s">
        <v>47</v>
      </c>
      <c r="K63" s="91"/>
      <c r="L63" s="91"/>
      <c r="M63" s="92"/>
      <c r="N63" s="33"/>
    </row>
    <row r="64" spans="1:17" s="13" customFormat="1" ht="15.6" customHeight="1" x14ac:dyDescent="0.3">
      <c r="B64" s="14">
        <v>1</v>
      </c>
      <c r="C64" s="108"/>
      <c r="D64" s="109"/>
      <c r="E64" s="12"/>
      <c r="F64" s="11"/>
      <c r="G64" s="10"/>
      <c r="H64" s="79"/>
      <c r="I64" s="80"/>
      <c r="J64" s="93"/>
      <c r="K64" s="94"/>
      <c r="L64" s="94"/>
      <c r="M64" s="95"/>
      <c r="N64" s="106"/>
      <c r="O64" s="23"/>
      <c r="P64" s="23"/>
      <c r="Q64" s="23"/>
    </row>
    <row r="65" spans="1:19" s="13" customFormat="1" ht="16.2" customHeight="1" x14ac:dyDescent="0.3">
      <c r="B65" s="14">
        <v>2</v>
      </c>
      <c r="C65" s="108"/>
      <c r="D65" s="109"/>
      <c r="E65" s="12"/>
      <c r="F65" s="11"/>
      <c r="G65" s="10"/>
      <c r="H65" s="79"/>
      <c r="I65" s="80"/>
      <c r="J65" s="93"/>
      <c r="K65" s="94"/>
      <c r="L65" s="94"/>
      <c r="M65" s="95"/>
      <c r="N65" s="106"/>
    </row>
    <row r="66" spans="1:19" s="13" customFormat="1" ht="15.6" customHeight="1" x14ac:dyDescent="0.3">
      <c r="B66" s="14">
        <v>3</v>
      </c>
      <c r="C66" s="108"/>
      <c r="D66" s="109"/>
      <c r="E66" s="12"/>
      <c r="F66" s="11"/>
      <c r="G66" s="10"/>
      <c r="H66" s="79"/>
      <c r="I66" s="80"/>
      <c r="J66" s="93"/>
      <c r="K66" s="94"/>
      <c r="L66" s="94"/>
      <c r="M66" s="95"/>
      <c r="N66" s="105"/>
      <c r="O66" s="23"/>
      <c r="P66" s="23"/>
      <c r="Q66" s="23"/>
    </row>
    <row r="67" spans="1:19" s="13" customFormat="1" ht="15.6" customHeight="1" x14ac:dyDescent="0.3">
      <c r="B67" s="14">
        <v>4</v>
      </c>
      <c r="C67" s="108"/>
      <c r="D67" s="109"/>
      <c r="E67" s="12"/>
      <c r="F67" s="11"/>
      <c r="G67" s="10"/>
      <c r="H67" s="79"/>
      <c r="I67" s="80"/>
      <c r="J67" s="93"/>
      <c r="K67" s="94"/>
      <c r="L67" s="94"/>
      <c r="M67" s="95"/>
      <c r="N67" s="105"/>
    </row>
    <row r="68" spans="1:19" s="13" customFormat="1" x14ac:dyDescent="0.3">
      <c r="D68" s="9"/>
      <c r="E68" s="24"/>
      <c r="F68" s="68"/>
      <c r="G68" s="60">
        <f>IF(G69&gt;0.5,0.5,G69)</f>
        <v>0</v>
      </c>
      <c r="H68" s="52"/>
      <c r="I68" s="52"/>
      <c r="J68" s="93"/>
      <c r="K68" s="94"/>
      <c r="L68" s="94"/>
      <c r="M68" s="95"/>
      <c r="N68" s="105"/>
      <c r="O68" s="23"/>
      <c r="P68" s="23"/>
      <c r="Q68" s="23"/>
    </row>
    <row r="69" spans="1:19" s="13" customFormat="1" ht="16.2" thickBot="1" x14ac:dyDescent="0.35">
      <c r="D69" s="9"/>
      <c r="E69" s="22"/>
      <c r="F69" s="70"/>
      <c r="G69" s="76">
        <f>SUM(G64:G67)</f>
        <v>0</v>
      </c>
      <c r="H69" s="76">
        <f>SUM(H64:H67)</f>
        <v>0</v>
      </c>
      <c r="I69" s="76">
        <f>SUM(I64:I67)</f>
        <v>0</v>
      </c>
      <c r="J69" s="96"/>
      <c r="K69" s="97"/>
      <c r="L69" s="97"/>
      <c r="M69" s="98"/>
    </row>
    <row r="70" spans="1:19" s="13" customFormat="1" x14ac:dyDescent="0.3">
      <c r="A70" s="15"/>
      <c r="B70" s="16" t="s">
        <v>38</v>
      </c>
      <c r="C70" s="15"/>
      <c r="D70" s="17"/>
      <c r="E70" s="18" t="s">
        <v>42</v>
      </c>
      <c r="F70" s="74"/>
      <c r="G70" s="59"/>
      <c r="H70" s="59">
        <f>SUM(G68:I68)</f>
        <v>0</v>
      </c>
      <c r="I70" s="59"/>
      <c r="N70" s="23"/>
      <c r="O70" s="23"/>
      <c r="P70" s="23"/>
      <c r="Q70" s="23"/>
    </row>
    <row r="71" spans="1:19" s="13" customFormat="1" x14ac:dyDescent="0.3">
      <c r="B71" s="30"/>
      <c r="D71" s="9"/>
      <c r="E71" s="22"/>
      <c r="F71" s="9"/>
      <c r="G71" s="29"/>
      <c r="H71" s="29"/>
      <c r="I71" s="29"/>
      <c r="N71" s="23"/>
      <c r="O71" s="23"/>
      <c r="P71" s="23"/>
      <c r="Q71" s="23"/>
    </row>
    <row r="72" spans="1:19" s="13" customFormat="1" x14ac:dyDescent="0.3">
      <c r="B72" s="114"/>
      <c r="C72" s="9"/>
      <c r="D72" s="22"/>
      <c r="E72" s="22"/>
      <c r="F72" s="9"/>
      <c r="G72" s="9"/>
      <c r="H72" s="9"/>
      <c r="I72" s="9"/>
    </row>
    <row r="73" spans="1:19" s="13" customFormat="1" x14ac:dyDescent="0.3">
      <c r="B73" s="114"/>
      <c r="C73" s="31" t="s">
        <v>13</v>
      </c>
      <c r="D73" s="26" t="s">
        <v>14</v>
      </c>
      <c r="E73" s="20" t="s">
        <v>18</v>
      </c>
      <c r="F73" s="20" t="s">
        <v>15</v>
      </c>
      <c r="G73" s="28" t="s">
        <v>21</v>
      </c>
      <c r="H73" s="22"/>
      <c r="I73" s="22"/>
      <c r="J73" s="9"/>
      <c r="N73" s="23"/>
      <c r="O73" s="23"/>
      <c r="P73" s="23"/>
      <c r="Q73" s="23"/>
    </row>
    <row r="74" spans="1:19" s="13" customFormat="1" x14ac:dyDescent="0.3">
      <c r="B74" s="14">
        <v>1</v>
      </c>
      <c r="C74" s="3"/>
      <c r="D74" s="3"/>
      <c r="E74" s="4"/>
      <c r="F74" s="4"/>
      <c r="G74" s="4"/>
      <c r="H74" s="9"/>
      <c r="I74" s="9"/>
      <c r="J74" s="9"/>
    </row>
    <row r="75" spans="1:19" s="13" customFormat="1" ht="16.2" thickBot="1" x14ac:dyDescent="0.35">
      <c r="B75" s="14">
        <v>2</v>
      </c>
      <c r="C75" s="3"/>
      <c r="D75" s="3"/>
      <c r="E75" s="4"/>
      <c r="F75" s="4"/>
      <c r="G75" s="4"/>
      <c r="H75" s="19"/>
      <c r="I75" s="19"/>
      <c r="J75" s="19"/>
      <c r="K75" s="19"/>
      <c r="N75" s="23"/>
      <c r="O75" s="23"/>
      <c r="P75" s="23"/>
      <c r="Q75" s="23"/>
    </row>
    <row r="76" spans="1:19" s="13" customFormat="1" ht="16.2" thickBot="1" x14ac:dyDescent="0.35">
      <c r="B76" s="14">
        <v>3</v>
      </c>
      <c r="C76" s="7"/>
      <c r="D76" s="7"/>
      <c r="E76" s="4"/>
      <c r="F76" s="4"/>
      <c r="G76" s="4"/>
      <c r="H76" s="85"/>
      <c r="I76" s="87" t="s">
        <v>4</v>
      </c>
      <c r="J76" s="88"/>
      <c r="K76" s="88"/>
      <c r="L76" s="88"/>
      <c r="M76" s="89"/>
      <c r="O76" s="19"/>
    </row>
    <row r="77" spans="1:19" ht="16.5" customHeight="1" x14ac:dyDescent="0.3">
      <c r="A77" s="13"/>
      <c r="B77" s="14">
        <v>4</v>
      </c>
      <c r="C77" s="7"/>
      <c r="D77" s="7"/>
      <c r="E77" s="4"/>
      <c r="F77" s="4"/>
      <c r="G77" s="4"/>
      <c r="H77" s="84"/>
      <c r="I77" s="90" t="s">
        <v>43</v>
      </c>
      <c r="J77" s="91"/>
      <c r="K77" s="91"/>
      <c r="L77" s="91"/>
      <c r="M77" s="92"/>
      <c r="N77" s="13"/>
      <c r="O77" s="21"/>
      <c r="P77" s="13"/>
      <c r="Q77" s="13"/>
      <c r="R77" s="13"/>
      <c r="S77" s="13"/>
    </row>
    <row r="78" spans="1:19" ht="15" customHeight="1" x14ac:dyDescent="0.3">
      <c r="A78" s="13"/>
      <c r="B78" s="14">
        <v>5</v>
      </c>
      <c r="C78" s="3"/>
      <c r="D78" s="3"/>
      <c r="E78" s="4"/>
      <c r="F78" s="4"/>
      <c r="G78" s="4"/>
      <c r="H78" s="33"/>
      <c r="I78" s="93"/>
      <c r="J78" s="94"/>
      <c r="K78" s="94"/>
      <c r="L78" s="94"/>
      <c r="M78" s="95"/>
      <c r="N78" s="13"/>
      <c r="O78" s="21"/>
      <c r="P78" s="13"/>
      <c r="Q78" s="13"/>
      <c r="R78" s="13"/>
      <c r="S78" s="13"/>
    </row>
    <row r="79" spans="1:19" ht="13.95" customHeight="1" x14ac:dyDescent="0.3">
      <c r="A79" s="13"/>
      <c r="B79" s="14">
        <v>6</v>
      </c>
      <c r="C79" s="7"/>
      <c r="D79" s="7"/>
      <c r="E79" s="5"/>
      <c r="F79" s="4"/>
      <c r="G79" s="4"/>
      <c r="H79" s="33"/>
      <c r="I79" s="93"/>
      <c r="J79" s="94"/>
      <c r="K79" s="94"/>
      <c r="L79" s="94"/>
      <c r="M79" s="95"/>
      <c r="N79" s="13"/>
      <c r="O79" s="21"/>
      <c r="P79" s="13"/>
      <c r="Q79" s="13"/>
      <c r="R79" s="13"/>
      <c r="S79" s="13"/>
    </row>
    <row r="80" spans="1:19" x14ac:dyDescent="0.3">
      <c r="A80" s="13"/>
      <c r="B80" s="14">
        <v>7</v>
      </c>
      <c r="C80" s="7"/>
      <c r="D80" s="7"/>
      <c r="E80" s="4"/>
      <c r="F80" s="4"/>
      <c r="G80" s="4"/>
      <c r="H80" s="9"/>
      <c r="I80" s="93"/>
      <c r="J80" s="94"/>
      <c r="K80" s="94"/>
      <c r="L80" s="94"/>
      <c r="M80" s="95"/>
      <c r="N80" s="13"/>
      <c r="O80" s="21"/>
      <c r="P80" s="13"/>
      <c r="Q80" s="13"/>
      <c r="R80" s="13"/>
      <c r="S80" s="13"/>
    </row>
    <row r="81" spans="1:19" ht="13.95" customHeight="1" x14ac:dyDescent="0.3">
      <c r="A81" s="13"/>
      <c r="B81" s="14">
        <v>8</v>
      </c>
      <c r="C81" s="3"/>
      <c r="D81" s="3"/>
      <c r="E81" s="4"/>
      <c r="F81" s="4"/>
      <c r="G81" s="4"/>
      <c r="H81" s="9"/>
      <c r="I81" s="93"/>
      <c r="J81" s="94"/>
      <c r="K81" s="94"/>
      <c r="L81" s="94"/>
      <c r="M81" s="95"/>
      <c r="N81" s="33"/>
      <c r="O81" s="21"/>
      <c r="P81" s="13"/>
      <c r="Q81" s="13"/>
      <c r="R81" s="13"/>
      <c r="S81" s="13"/>
    </row>
    <row r="82" spans="1:19" x14ac:dyDescent="0.3">
      <c r="A82" s="13"/>
      <c r="B82" s="14">
        <v>9</v>
      </c>
      <c r="C82" s="3"/>
      <c r="D82" s="3"/>
      <c r="E82" s="4"/>
      <c r="F82" s="4"/>
      <c r="G82" s="4"/>
      <c r="H82" s="9"/>
      <c r="I82" s="93"/>
      <c r="J82" s="94"/>
      <c r="K82" s="94"/>
      <c r="L82" s="94"/>
      <c r="M82" s="95"/>
      <c r="N82" s="33"/>
      <c r="O82" s="21"/>
      <c r="P82" s="13"/>
      <c r="Q82" s="13"/>
      <c r="R82" s="13"/>
      <c r="S82" s="13"/>
    </row>
    <row r="83" spans="1:19" ht="13.95" customHeight="1" x14ac:dyDescent="0.3">
      <c r="A83" s="13"/>
      <c r="B83" s="14">
        <v>10</v>
      </c>
      <c r="C83" s="3"/>
      <c r="D83" s="3"/>
      <c r="E83" s="4"/>
      <c r="F83" s="4"/>
      <c r="G83" s="4"/>
      <c r="H83" s="9"/>
      <c r="I83" s="93"/>
      <c r="J83" s="94"/>
      <c r="K83" s="94"/>
      <c r="L83" s="94"/>
      <c r="M83" s="95"/>
      <c r="N83" s="33"/>
      <c r="O83" s="21"/>
      <c r="P83" s="13"/>
      <c r="Q83" s="13"/>
      <c r="R83" s="13"/>
      <c r="S83" s="13"/>
    </row>
    <row r="84" spans="1:19" ht="13.95" customHeight="1" thickBot="1" x14ac:dyDescent="0.35">
      <c r="A84" s="13"/>
      <c r="B84" s="14">
        <v>11</v>
      </c>
      <c r="C84" s="3"/>
      <c r="D84" s="3"/>
      <c r="E84" s="4"/>
      <c r="F84" s="4"/>
      <c r="G84" s="4"/>
      <c r="H84" s="9"/>
      <c r="I84" s="96"/>
      <c r="J84" s="97"/>
      <c r="K84" s="97"/>
      <c r="L84" s="97"/>
      <c r="M84" s="98"/>
      <c r="N84" s="33"/>
      <c r="O84" s="21"/>
      <c r="P84" s="13"/>
      <c r="Q84" s="13"/>
      <c r="R84" s="13"/>
      <c r="S84" s="13"/>
    </row>
    <row r="85" spans="1:19" ht="13.95" customHeight="1" x14ac:dyDescent="0.3">
      <c r="A85" s="13"/>
      <c r="B85" s="14">
        <v>12</v>
      </c>
      <c r="C85" s="3"/>
      <c r="D85" s="3"/>
      <c r="E85" s="4"/>
      <c r="F85" s="4"/>
      <c r="G85" s="4"/>
      <c r="H85" s="9"/>
      <c r="I85" s="32"/>
      <c r="J85" s="32"/>
      <c r="K85" s="32"/>
      <c r="L85" s="32"/>
      <c r="M85" s="32"/>
      <c r="N85" s="21"/>
      <c r="O85" s="21"/>
      <c r="P85" s="13"/>
      <c r="Q85" s="13"/>
      <c r="R85" s="13"/>
      <c r="S85" s="13"/>
    </row>
    <row r="86" spans="1:19" ht="13.95" customHeight="1" x14ac:dyDescent="0.3">
      <c r="A86" s="13"/>
      <c r="B86" s="14">
        <v>13</v>
      </c>
      <c r="C86" s="3"/>
      <c r="D86" s="3"/>
      <c r="E86" s="4"/>
      <c r="F86" s="4"/>
      <c r="G86" s="4"/>
      <c r="H86" s="9"/>
      <c r="I86" s="32"/>
      <c r="J86" s="32"/>
      <c r="K86" s="32"/>
      <c r="L86" s="32"/>
      <c r="M86" s="32"/>
      <c r="N86" s="21"/>
      <c r="O86" s="21"/>
      <c r="P86" s="13"/>
      <c r="Q86" s="13"/>
      <c r="R86" s="13"/>
      <c r="S86" s="13"/>
    </row>
    <row r="87" spans="1:19" ht="13.95" customHeight="1" x14ac:dyDescent="0.3">
      <c r="A87" s="13"/>
      <c r="B87" s="14">
        <v>14</v>
      </c>
      <c r="C87" s="3"/>
      <c r="D87" s="3"/>
      <c r="E87" s="4"/>
      <c r="F87" s="4"/>
      <c r="G87" s="4"/>
      <c r="H87" s="9"/>
      <c r="I87" s="32"/>
      <c r="J87" s="32"/>
      <c r="K87" s="32"/>
      <c r="L87" s="32"/>
      <c r="M87" s="32"/>
      <c r="N87" s="21"/>
      <c r="O87" s="21"/>
      <c r="P87" s="13"/>
      <c r="Q87" s="13"/>
      <c r="R87" s="13"/>
      <c r="S87" s="13"/>
    </row>
    <row r="88" spans="1:19" ht="13.95" customHeight="1" x14ac:dyDescent="0.3">
      <c r="A88" s="13"/>
      <c r="B88" s="14">
        <v>15</v>
      </c>
      <c r="C88" s="3"/>
      <c r="D88" s="3"/>
      <c r="E88" s="4"/>
      <c r="F88" s="4"/>
      <c r="G88" s="4"/>
      <c r="H88" s="9"/>
      <c r="I88" s="9"/>
      <c r="J88" s="13"/>
      <c r="K88" s="21"/>
      <c r="L88" s="21"/>
      <c r="M88" s="21"/>
      <c r="N88" s="21"/>
      <c r="O88" s="21"/>
      <c r="P88" s="13"/>
      <c r="Q88" s="13"/>
      <c r="R88" s="13"/>
      <c r="S88" s="13"/>
    </row>
    <row r="89" spans="1:19" ht="13.95" customHeight="1" x14ac:dyDescent="0.3">
      <c r="A89" s="13"/>
      <c r="B89" s="14">
        <v>16</v>
      </c>
      <c r="C89" s="3"/>
      <c r="D89" s="3"/>
      <c r="E89" s="4"/>
      <c r="F89" s="4"/>
      <c r="G89" s="4"/>
      <c r="H89" s="9"/>
      <c r="I89" s="9"/>
      <c r="J89" s="13"/>
      <c r="K89" s="21"/>
      <c r="L89" s="21"/>
      <c r="M89" s="21"/>
      <c r="N89" s="21"/>
      <c r="O89" s="21"/>
      <c r="P89" s="13"/>
      <c r="Q89" s="13"/>
      <c r="R89" s="13"/>
      <c r="S89" s="13"/>
    </row>
    <row r="90" spans="1:19" ht="13.95" customHeight="1" x14ac:dyDescent="0.3">
      <c r="A90" s="13"/>
      <c r="B90" s="14">
        <v>17</v>
      </c>
      <c r="C90" s="3"/>
      <c r="D90" s="3"/>
      <c r="E90" s="4"/>
      <c r="F90" s="4"/>
      <c r="G90" s="4"/>
      <c r="H90" s="9"/>
      <c r="I90" s="9"/>
      <c r="J90" s="13"/>
      <c r="K90" s="21"/>
      <c r="L90" s="21"/>
      <c r="M90" s="21"/>
      <c r="N90" s="21"/>
      <c r="O90" s="21"/>
      <c r="P90" s="13"/>
      <c r="Q90" s="13"/>
      <c r="R90" s="13"/>
      <c r="S90" s="13"/>
    </row>
    <row r="91" spans="1:19" ht="13.95" customHeight="1" x14ac:dyDescent="0.3">
      <c r="A91" s="13"/>
      <c r="B91" s="14">
        <v>18</v>
      </c>
      <c r="C91" s="3"/>
      <c r="D91" s="3"/>
      <c r="E91" s="4"/>
      <c r="F91" s="4"/>
      <c r="G91" s="4"/>
      <c r="H91" s="9"/>
      <c r="I91" s="9"/>
      <c r="J91" s="13"/>
      <c r="K91" s="21"/>
      <c r="L91" s="21"/>
      <c r="M91" s="21"/>
      <c r="N91" s="21"/>
      <c r="O91" s="21"/>
      <c r="P91" s="13"/>
      <c r="Q91" s="13"/>
      <c r="R91" s="13"/>
      <c r="S91" s="13"/>
    </row>
    <row r="92" spans="1:19" ht="13.95" customHeight="1" x14ac:dyDescent="0.3">
      <c r="A92" s="13"/>
      <c r="B92" s="14">
        <v>19</v>
      </c>
      <c r="C92" s="3"/>
      <c r="D92" s="3"/>
      <c r="E92" s="4"/>
      <c r="F92" s="4"/>
      <c r="G92" s="4"/>
      <c r="H92" s="9"/>
      <c r="I92" s="9"/>
      <c r="J92" s="13"/>
      <c r="K92" s="21"/>
      <c r="L92" s="21"/>
      <c r="M92" s="21"/>
      <c r="N92" s="21"/>
      <c r="O92" s="21"/>
      <c r="P92" s="13"/>
      <c r="Q92" s="13"/>
      <c r="R92" s="13"/>
      <c r="S92" s="13"/>
    </row>
    <row r="93" spans="1:19" ht="13.95" customHeight="1" x14ac:dyDescent="0.3">
      <c r="A93" s="13"/>
      <c r="B93" s="14">
        <v>20</v>
      </c>
      <c r="C93" s="3"/>
      <c r="D93" s="3"/>
      <c r="E93" s="4"/>
      <c r="F93" s="4"/>
      <c r="G93" s="4"/>
      <c r="H93" s="9"/>
      <c r="I93" s="9"/>
      <c r="J93" s="13"/>
      <c r="K93" s="21"/>
      <c r="L93" s="21"/>
      <c r="M93" s="21"/>
      <c r="N93" s="21"/>
      <c r="O93" s="21"/>
      <c r="P93" s="13"/>
      <c r="Q93" s="13"/>
      <c r="R93" s="13"/>
      <c r="S93" s="13"/>
    </row>
    <row r="94" spans="1:19" ht="13.95" customHeight="1" x14ac:dyDescent="0.3">
      <c r="A94" s="13"/>
      <c r="B94" s="14">
        <v>21</v>
      </c>
      <c r="C94" s="3"/>
      <c r="D94" s="3"/>
      <c r="E94" s="4"/>
      <c r="F94" s="4"/>
      <c r="G94" s="4"/>
      <c r="H94" s="9"/>
      <c r="I94" s="9"/>
      <c r="J94" s="13"/>
      <c r="K94" s="21"/>
      <c r="L94" s="21"/>
      <c r="M94" s="21"/>
      <c r="N94" s="21"/>
      <c r="O94" s="21"/>
      <c r="P94" s="13"/>
      <c r="Q94" s="13"/>
      <c r="R94" s="13"/>
      <c r="S94" s="13"/>
    </row>
    <row r="95" spans="1:19" ht="13.95" customHeight="1" x14ac:dyDescent="0.3">
      <c r="A95" s="13"/>
      <c r="B95" s="14">
        <v>22</v>
      </c>
      <c r="C95" s="3"/>
      <c r="D95" s="3"/>
      <c r="E95" s="4"/>
      <c r="F95" s="4"/>
      <c r="G95" s="4"/>
      <c r="H95" s="9"/>
      <c r="I95" s="9"/>
      <c r="J95" s="13"/>
      <c r="K95" s="21"/>
      <c r="L95" s="21"/>
      <c r="M95" s="21"/>
      <c r="N95" s="21"/>
      <c r="O95" s="21"/>
      <c r="P95" s="13"/>
      <c r="Q95" s="13"/>
      <c r="R95" s="13"/>
      <c r="S95" s="13"/>
    </row>
    <row r="96" spans="1:19" ht="13.95" customHeight="1" x14ac:dyDescent="0.3">
      <c r="A96" s="13"/>
      <c r="B96" s="14">
        <v>23</v>
      </c>
      <c r="C96" s="3"/>
      <c r="D96" s="3"/>
      <c r="E96" s="4"/>
      <c r="F96" s="4"/>
      <c r="G96" s="4"/>
      <c r="H96" s="9"/>
      <c r="I96" s="9"/>
      <c r="J96" s="13"/>
      <c r="K96" s="13"/>
      <c r="L96" s="13"/>
      <c r="M96" s="21"/>
      <c r="N96" s="21"/>
      <c r="O96" s="21"/>
      <c r="P96" s="13"/>
      <c r="Q96" s="13"/>
      <c r="R96" s="13"/>
      <c r="S96" s="13"/>
    </row>
    <row r="97" spans="1:19" ht="13.95" customHeight="1" x14ac:dyDescent="0.3">
      <c r="A97" s="13"/>
      <c r="B97" s="13"/>
      <c r="C97" s="13"/>
      <c r="D97" s="52"/>
      <c r="E97" s="52"/>
      <c r="F97" s="81" t="s">
        <v>21</v>
      </c>
      <c r="G97" s="82">
        <f>IF(G98&gt;2.5,2.5,G98)</f>
        <v>0</v>
      </c>
      <c r="H97" s="9"/>
      <c r="I97" s="9"/>
      <c r="J97" s="13"/>
      <c r="K97" s="34"/>
      <c r="L97" s="35"/>
      <c r="M97" s="21"/>
      <c r="N97" s="21"/>
      <c r="O97" s="21"/>
      <c r="P97" s="13"/>
      <c r="Q97" s="13"/>
      <c r="R97" s="13"/>
      <c r="S97" s="13"/>
    </row>
    <row r="98" spans="1:19" x14ac:dyDescent="0.3">
      <c r="A98" s="13"/>
      <c r="B98" s="9"/>
      <c r="C98" s="13"/>
      <c r="D98" s="52"/>
      <c r="G98" s="59">
        <f>SUM(G74:G96)</f>
        <v>0</v>
      </c>
      <c r="H98" s="9"/>
      <c r="I98" s="9"/>
      <c r="J98" s="13"/>
      <c r="K98" s="21"/>
      <c r="L98" s="21"/>
      <c r="M98" s="21"/>
      <c r="N98" s="21"/>
      <c r="O98" s="21"/>
      <c r="P98" s="23"/>
      <c r="Q98" s="13"/>
      <c r="R98" s="13"/>
      <c r="S98" s="13"/>
    </row>
    <row r="99" spans="1:19" x14ac:dyDescent="0.3">
      <c r="A99" s="13"/>
      <c r="B99" s="9"/>
      <c r="C99" s="13"/>
      <c r="D99" s="9"/>
      <c r="E99" s="9"/>
      <c r="F99" s="9"/>
      <c r="G99" s="9"/>
      <c r="H99" s="9"/>
      <c r="I99" s="9"/>
      <c r="J99" s="9"/>
      <c r="K99" s="13"/>
      <c r="L99" s="13"/>
      <c r="M99" s="13"/>
      <c r="N99" s="21"/>
      <c r="O99" s="21"/>
      <c r="P99" s="21"/>
      <c r="Q99" s="21"/>
    </row>
    <row r="100" spans="1:19" x14ac:dyDescent="0.3">
      <c r="A100" s="13"/>
      <c r="B100" s="9"/>
      <c r="C100" s="13"/>
      <c r="D100" s="13"/>
      <c r="E100" s="9"/>
      <c r="F100" s="9"/>
      <c r="G100" s="9"/>
      <c r="H100" s="13"/>
      <c r="I100" s="13"/>
      <c r="J100" s="13"/>
      <c r="K100" s="13"/>
      <c r="L100" s="13"/>
      <c r="M100" s="13"/>
      <c r="N100" s="21"/>
      <c r="O100" s="21"/>
      <c r="P100" s="21"/>
      <c r="Q100" s="21"/>
    </row>
    <row r="101" spans="1:19" s="13" customFormat="1" x14ac:dyDescent="0.3">
      <c r="E101" s="9"/>
      <c r="F101" s="9"/>
      <c r="G101" s="9"/>
      <c r="N101" s="21"/>
      <c r="O101" s="21"/>
      <c r="P101" s="21"/>
      <c r="Q101" s="21"/>
    </row>
    <row r="102" spans="1:19" s="13" customFormat="1" ht="15.6" customHeight="1" x14ac:dyDescent="0.3">
      <c r="C102" s="113"/>
      <c r="D102" s="113"/>
      <c r="E102" s="113"/>
      <c r="F102" s="112"/>
      <c r="G102" s="111"/>
      <c r="N102" s="25"/>
      <c r="O102" s="25"/>
      <c r="P102" s="25"/>
      <c r="Q102" s="25"/>
    </row>
    <row r="103" spans="1:19" s="13" customFormat="1" ht="16.2" customHeight="1" x14ac:dyDescent="0.3">
      <c r="B103" s="9"/>
      <c r="C103" s="113"/>
      <c r="D103" s="113"/>
      <c r="E103" s="113"/>
      <c r="F103" s="112"/>
      <c r="G103" s="111"/>
      <c r="N103" s="25"/>
      <c r="O103" s="25"/>
      <c r="P103" s="25"/>
      <c r="Q103" s="25"/>
    </row>
    <row r="104" spans="1:19" s="13" customFormat="1" x14ac:dyDescent="0.3">
      <c r="B104" s="9"/>
      <c r="D104" s="9"/>
      <c r="E104" s="9"/>
      <c r="F104" s="9"/>
      <c r="G104" s="9"/>
      <c r="N104" s="25"/>
      <c r="O104" s="25"/>
      <c r="P104" s="25"/>
      <c r="Q104" s="25"/>
    </row>
    <row r="105" spans="1:19" x14ac:dyDescent="0.3">
      <c r="A105" s="13"/>
      <c r="B105" s="9"/>
      <c r="C105" s="13"/>
      <c r="D105" s="9"/>
      <c r="E105" s="9"/>
      <c r="F105" s="9"/>
      <c r="G105" s="9"/>
      <c r="H105" s="9"/>
      <c r="I105" s="9"/>
      <c r="J105" s="9"/>
      <c r="K105" s="13"/>
      <c r="L105" s="13"/>
      <c r="M105" s="13"/>
      <c r="N105" s="25"/>
      <c r="O105" s="25"/>
      <c r="P105" s="25"/>
      <c r="Q105" s="25"/>
    </row>
    <row r="106" spans="1:19" x14ac:dyDescent="0.3">
      <c r="A106" s="13"/>
      <c r="B106" s="9"/>
      <c r="C106" s="13"/>
      <c r="D106" s="9"/>
      <c r="E106" s="9"/>
      <c r="F106" s="9"/>
      <c r="G106" s="9"/>
      <c r="H106" s="9"/>
      <c r="I106" s="9"/>
      <c r="J106" s="9"/>
      <c r="K106" s="13"/>
      <c r="L106" s="13"/>
      <c r="M106" s="13"/>
      <c r="N106" s="25"/>
      <c r="O106" s="25"/>
      <c r="P106" s="8"/>
      <c r="Q106" s="8"/>
    </row>
    <row r="107" spans="1:19" x14ac:dyDescent="0.3">
      <c r="A107" s="13"/>
      <c r="B107" s="13"/>
      <c r="C107" s="13"/>
      <c r="D107" s="9"/>
      <c r="E107" s="9"/>
      <c r="F107" s="9"/>
      <c r="G107" s="9"/>
      <c r="H107" s="9"/>
      <c r="I107" s="9"/>
      <c r="J107" s="9"/>
      <c r="K107" s="13"/>
      <c r="L107" s="13"/>
      <c r="M107" s="13"/>
      <c r="N107" s="13"/>
      <c r="O107" s="13"/>
    </row>
    <row r="108" spans="1:19" x14ac:dyDescent="0.3">
      <c r="C108" s="13"/>
      <c r="D108" s="9"/>
      <c r="E108" s="9"/>
      <c r="F108" s="9"/>
      <c r="G108" s="9"/>
      <c r="H108" s="9"/>
      <c r="I108" s="9"/>
      <c r="J108" s="9"/>
      <c r="K108" s="13"/>
      <c r="L108" s="13"/>
      <c r="M108" s="13"/>
      <c r="N108" s="13"/>
      <c r="O108" s="13"/>
    </row>
  </sheetData>
  <sheetProtection algorithmName="SHA-512" hashValue="Yc2yI7+vulBjbsAc8WhiaHgnuy+mFKZpECjpdb1LIhZmfPfjz9iSvNIe1qVruMx0bCmb2V/3i6dL+i80jp8/sg==" saltValue="8L83Q33nv4aQaECQ5bVHMw==" spinCount="100000" sheet="1" objects="1" scenarios="1"/>
  <mergeCells count="48">
    <mergeCell ref="L56:N57"/>
    <mergeCell ref="R26:R43"/>
    <mergeCell ref="B5:D5"/>
    <mergeCell ref="B6:D6"/>
    <mergeCell ref="E6:K6"/>
    <mergeCell ref="L18:N19"/>
    <mergeCell ref="B18:K19"/>
    <mergeCell ref="C14:D14"/>
    <mergeCell ref="C15:D15"/>
    <mergeCell ref="C16:D16"/>
    <mergeCell ref="I24:J24"/>
    <mergeCell ref="E5:O5"/>
    <mergeCell ref="N43:Q43"/>
    <mergeCell ref="N26:Q26"/>
    <mergeCell ref="N27:Q32"/>
    <mergeCell ref="N34:Q35"/>
    <mergeCell ref="G102:G103"/>
    <mergeCell ref="F102:F103"/>
    <mergeCell ref="C102:E103"/>
    <mergeCell ref="B72:B73"/>
    <mergeCell ref="B3:D4"/>
    <mergeCell ref="E7:K7"/>
    <mergeCell ref="C10:E10"/>
    <mergeCell ref="K11:N13"/>
    <mergeCell ref="B7:D7"/>
    <mergeCell ref="C12:D12"/>
    <mergeCell ref="C13:D13"/>
    <mergeCell ref="C11:D11"/>
    <mergeCell ref="E3:P4"/>
    <mergeCell ref="L54:M54"/>
    <mergeCell ref="N52:Q53"/>
    <mergeCell ref="L37:M37"/>
    <mergeCell ref="J62:M62"/>
    <mergeCell ref="J63:M69"/>
    <mergeCell ref="K14:N16"/>
    <mergeCell ref="I76:M76"/>
    <mergeCell ref="I77:M84"/>
    <mergeCell ref="N66:N68"/>
    <mergeCell ref="N64:N65"/>
    <mergeCell ref="B61:I61"/>
    <mergeCell ref="C66:D66"/>
    <mergeCell ref="C67:D67"/>
    <mergeCell ref="C63:D63"/>
    <mergeCell ref="C64:D64"/>
    <mergeCell ref="C65:D65"/>
    <mergeCell ref="I41:J41"/>
    <mergeCell ref="N44:Q50"/>
    <mergeCell ref="B56:K57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MARMOL BOLUDA, Mar</dc:creator>
  <cp:lastModifiedBy>Secretaria3 vdm</cp:lastModifiedBy>
  <dcterms:created xsi:type="dcterms:W3CDTF">2022-11-01T17:32:59Z</dcterms:created>
  <dcterms:modified xsi:type="dcterms:W3CDTF">2024-11-29T12:30:40Z</dcterms:modified>
</cp:coreProperties>
</file>